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75BFD187-EA57-4855-A9A6-B637FBA1CC53}" xr6:coauthVersionLast="47" xr6:coauthVersionMax="47" xr10:uidLastSave="{00000000-0000-0000-0000-000000000000}"/>
  <bookViews>
    <workbookView xWindow="-120" yWindow="-120" windowWidth="29040" windowHeight="15840" tabRatio="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CO34" i="10"/>
  <c r="CO35" i="10" s="1"/>
  <c r="BW34" i="10"/>
  <c r="BW35" i="10" s="1"/>
  <c r="BW36" i="10" s="1"/>
  <c r="BW37" i="10" s="1"/>
  <c r="BW38" i="10" s="1"/>
  <c r="BW39" i="10" s="1"/>
  <c r="BW40" i="10" s="1"/>
  <c r="BW41" i="10" s="1"/>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<sst xmlns="http://schemas.openxmlformats.org/spreadsheetml/2006/main" count="1141" uniqueCount="575">
  <si>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</si>
  <si>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</si>
  <si>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</si>
  <si>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</si>
  <si>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</si>
  <si>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</si>
  <si>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</si>
  <si>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</si>
  <si>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</si>
  <si>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</si>
  <si>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</si>
  <si>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</si>
  <si>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</si>
  <si>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</si>
  <si>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</si>
  <si>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</si>
  <si>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</si>
  <si>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</si>
  <si>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</si>
  <si>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</si>
  <si>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</si>
  <si>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</si>
  <si>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</si>
  <si>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</si>
  <si>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</si>
  <si>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</si>
  <si>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</si>
  <si>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</si>
  <si>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</si>
  <si>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</si>
  <si>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</si>
  <si>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</si>
  <si>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</si>
  <si>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</si>
  <si>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</si>
  <si>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</si>
  <si>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</si>
  <si>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</si>
  <si>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</si>
  <si>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</si>
  <si>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</si>
  <si>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</si>
  <si>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</si>
  <si>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</si>
  <si>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</si>
  <si>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</si>
  <si>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</si>
  <si>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</si>
  <si>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</si>
  <si>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</si>
  <si>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</si>
  <si>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</si>
  <si>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</si>
  <si>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</si>
  <si>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</si>
  <si>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</si>
  <si>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</si>
  <si>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</si>
  <si>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</si>
  <si>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</si>
  <si>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</si>
  <si>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</si>
  <si>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</si>
  <si>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</si>
  <si>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</si>
  <si>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</si>
  <si>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</si>
  <si>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</si>
  <si>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</si>
  <si>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</si>
  <si>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</si>
  <si>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</si>
  <si>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</si>
  <si>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</si>
  <si>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</si>
  <si>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</si>
  <si>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</si>
  <si>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</si>
  <si>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</si>
  <si>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</si>
  <si>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</si>
  <si>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</si>
  <si>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</si>
  <si>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</si>
  <si>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</si>
  <si>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</si>
  <si>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</si>
  <si>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</si>
  <si>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</si>
  <si>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</si>
  <si>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</si>
  <si>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</si>
  <si>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</si>
  <si>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</si>
  <si>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</si>
  <si>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</si>
  <si>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</si>
  <si>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</si>
  <si>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</si>
  <si>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</si>
  <si>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</si>
  <si>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</si>
  <si>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</si>
  <si>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</si>
  <si>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</si>
  <si>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</si>
  <si>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</si>
  <si>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</si>
  <si>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</si>
  <si>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</si>
  <si>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</si>
  <si>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</si>
  <si>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</si>
  <si>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</si>
  <si>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</si>
  <si>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</si>
  <si>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</si>
  <si>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</si>
  <si>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</si>
  <si>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</si>
  <si>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</si>
  <si>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</si>
  <si>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</si>
  <si>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</si>
  <si>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</si>
  <si>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</si>
  <si>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</si>
  <si>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</si>
  <si>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</si>
  <si>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</si>
  <si>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</si>
  <si>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</si>
  <si>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</si>
  <si>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</si>
  <si>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</si>
  <si>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</si>
  <si>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</si>
  <si>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</si>
  <si>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</si>
  <si>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</si>
  <si>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</si>
  <si>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</si>
  <si>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</si>
  <si>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</si>
  <si>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</si>
  <si>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</si>
  <si>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</si>
  <si>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</si>
  <si>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</si>
  <si>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</si>
  <si>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</si>
  <si>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</si>
  <si>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</si>
  <si>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</si>
  <si>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</si>
  <si>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</si>
  <si>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</si>
  <si>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</si>
  <si>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</si>
  <si>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</si>
  <si>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</si>
  <si>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</si>
  <si>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</si>
  <si>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</si>
  <si>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</si>
  <si>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</si>
  <si>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</si>
  <si>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</si>
  <si>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</si>
  <si>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</si>
  <si>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</si>
  <si>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</si>
  <si>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</si>
  <si>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</si>
  <si>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</si>
  <si>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</si>
  <si>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</si>
  <si>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</si>
  <si>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</si>
  <si>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</si>
  <si>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</si>
  <si>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</si>
  <si>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</si>
  <si>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</si>
  <si>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</si>
  <si>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</si>
  <si>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</si>
  <si>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</si>
  <si>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</si>
  <si>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</si>
  <si>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</si>
  <si>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</si>
  <si>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</si>
  <si>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</si>
  <si>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</si>
  <si>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</si>
  <si>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</si>
  <si>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</si>
  <si>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</si>
  <si>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</si>
  <si>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</si>
  <si>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</si>
  <si>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</si>
  <si>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長崎県小値賀町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</si>
  <si>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</si>
  <si>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</si>
  <si>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</si>
  <si>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</si>
  <si>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</si>
  <si>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</si>
  <si>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</si>
  <si>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</si>
  <si>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</si>
  <si>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</si>
  <si>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</si>
  <si>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</si>
  <si>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</si>
  <si>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</si>
  <si>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</si>
  <si>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</si>
  <si>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</si>
  <si>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</si>
  <si>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</si>
  <si>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</si>
  <si>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</si>
  <si>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</si>
  <si>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</si>
  <si>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</si>
  <si>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</si>
  <si>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</si>
  <si>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</si>
  <si>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</si>
  <si>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</si>
  <si>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</si>
  <si>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</si>
  <si>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</si>
  <si>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</si>
  <si>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</si>
  <si>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</si>
  <si>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</si>
  <si>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</si>
  <si>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</si>
  <si>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</si>
  <si>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</si>
  <si>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</si>
  <si>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</si>
  <si>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</si>
  <si>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</si>
  <si>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</si>
  <si>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</si>
  <si>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</si>
  <si>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</si>
  <si>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</si>
  <si>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</si>
  <si>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</si>
  <si>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</si>
  <si>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</si>
  <si>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</si>
  <si>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</si>
  <si>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</si>
  <si>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</si>
  <si>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</si>
  <si>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</si>
  <si>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</si>
  <si>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</si>
  <si>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</si>
  <si>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</si>
  <si>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</si>
  <si>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</si>
  <si>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</si>
  <si>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</si>
  <si>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</si>
  <si>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</si>
  <si>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</si>
  <si>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</si>
  <si>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</si>
  <si>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</si>
  <si>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</si>
  <si>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</si>
  <si>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</si>
  <si>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</si>
  <si>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</si>
  <si>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</si>
  <si>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</si>
  <si>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</si>
  <si>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</si>
  <si>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</si>
  <si>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</si>
  <si>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</si>
  <si>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</si>
  <si>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</si>
  <si>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</si>
  <si>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</si>
  <si>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</si>
  <si>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</si>
  <si>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</si>
  <si>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</si>
  <si>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</si>
  <si>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</si>
  <si>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</si>
  <si>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</si>
  <si>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</si>
  <si>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</si>
  <si>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</si>
  <si>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</si>
  <si>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</si>
  <si>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</si>
  <si>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</si>
  <si>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</si>
  <si>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</si>
  <si>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</si>
  <si>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</si>
  <si>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</si>
  <si>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</si>
  <si>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</si>
  <si>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</si>
  <si>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</si>
  <si>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</si>
  <si>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</si>
  <si>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</si>
  <si>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</si>
  <si>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</si>
  <si>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</si>
  <si>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</si>
  <si>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</si>
  <si>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</si>
  <si>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</si>
  <si>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</si>
  <si>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</si>
  <si>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</si>
  <si>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</si>
  <si>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</si>
  <si>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</si>
  <si>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</si>
  <si>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</si>
  <si>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</si>
  <si>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</si>
  <si>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</si>
  <si>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</si>
  <si>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</si>
  <si>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</si>
  <si>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</si>
  <si>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</si>
  <si>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</si>
  <si>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</si>
  <si>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</si>
  <si>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</si>
  <si>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</si>
  <si>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</si>
  <si>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</si>
  <si>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</si>
  <si>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</si>
  <si>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</si>
  <si>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</si>
  <si>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長崎県小値賀町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</si>
  <si>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</si>
  <si>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</si>
  <si>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</si>
  <si>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</si>
  <si>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</si>
  <si>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</si>
  <si>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</si>
  <si>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</si>
  <si>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</si>
  <si>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</si>
  <si>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</si>
  <si>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</si>
  <si>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</si>
  <si>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</si>
  <si>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</si>
  <si>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</si>
  <si>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</si>
  <si>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</si>
  <si>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</si>
  <si>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</si>
  <si>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</si>
  <si>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</si>
  <si>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</si>
  <si>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</si>
  <si>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</si>
  <si>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</si>
  <si>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</si>
  <si>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</si>
  <si>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</si>
  <si>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</si>
  <si>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</si>
  <si>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</si>
  <si>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</si>
  <si>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</si>
  <si>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</si>
  <si>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小値賀町介護保険事業特別会計</t>
    <phoneticPr fontId="5"/>
  </si>
  <si>
    <t>小値賀町後期高齢者医療事業特別会計</t>
    <phoneticPr fontId="5"/>
  </si>
  <si>
    <t>小値賀町簡易水道事業特別会計</t>
    <phoneticPr fontId="5"/>
  </si>
  <si>
    <t>法非適用企業</t>
    <phoneticPr fontId="5"/>
  </si>
  <si>
    <t>小値賀町下水道事業特別会計</t>
    <phoneticPr fontId="5"/>
  </si>
  <si>
    <t>小値賀町渡船事業特別会計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</si>
  <si>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</si>
  <si>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</si>
  <si>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</si>
  <si>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</si>
  <si>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</si>
  <si>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</si>
  <si>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</si>
  <si>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</si>
  <si>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</si>
  <si>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</si>
  <si>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</si>
  <si>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</si>
  <si>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</si>
  <si>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</si>
  <si>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</si>
  <si>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</si>
  <si>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</si>
  <si>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</si>
  <si>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</si>
  <si>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</si>
  <si>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</si>
  <si>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</si>
  <si>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</si>
  <si>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</si>
  <si>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</si>
  <si>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</si>
  <si>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</si>
  <si>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</si>
  <si>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</si>
  <si>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</si>
  <si>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</si>
  <si>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</si>
  <si>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</si>
  <si>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</si>
  <si>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</si>
  <si>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</si>
  <si>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</si>
  <si>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</si>
  <si>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</si>
  <si>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</si>
  <si>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</si>
  <si>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</si>
  <si>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</si>
  <si>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</si>
  <si>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</si>
  <si>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</si>
  <si>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</si>
  <si>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</si>
  <si>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</si>
  <si>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</si>
  <si>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</si>
  <si>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</si>
  <si>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</si>
  <si>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</si>
  <si>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</si>
  <si>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</si>
  <si>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</si>
  <si>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</si>
  <si>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</si>
  <si>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</si>
  <si>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</si>
  <si>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</si>
  <si>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</si>
  <si>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</si>
  <si>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</si>
  <si>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</si>
  <si>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</si>
  <si>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</si>
  <si>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</si>
  <si>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</si>
  <si>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</si>
  <si>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</si>
  <si>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</si>
  <si>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</si>
  <si>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</si>
  <si>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</si>
  <si>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</si>
  <si>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</si>
  <si>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</si>
  <si>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</si>
  <si>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</si>
  <si>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</si>
  <si>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</si>
  <si>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</si>
  <si>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</si>
  <si>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</si>
  <si>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</si>
  <si>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</si>
  <si>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</si>
  <si>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</si>
  <si>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</si>
  <si>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</si>
  <si>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</si>
  <si>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</si>
  <si>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</si>
  <si>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</si>
  <si>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</si>
  <si>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</si>
  <si>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</si>
  <si>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</si>
  <si>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</si>
  <si>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</si>
  <si>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</si>
  <si>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</si>
  <si>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</si>
  <si>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</si>
  <si>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</si>
  <si>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</si>
  <si>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</si>
  <si>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</si>
  <si>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</si>
  <si>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</si>
  <si>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</si>
  <si>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</si>
  <si>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</si>
  <si>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</si>
  <si>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</si>
  <si>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</si>
  <si>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</si>
  <si>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</si>
  <si>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</si>
  <si>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</si>
  <si>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</si>
  <si>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</si>
  <si>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</si>
  <si>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</si>
  <si>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</si>
  <si>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</si>
  <si>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</si>
  <si>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</si>
  <si>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</si>
  <si>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</si>
  <si>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</si>
  <si>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</si>
  <si>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</si>
  <si>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t>
  </si>
  <si>
    <t>▲ 0.91</t>
  </si>
  <si>
    <t>一般会計</t>
  </si>
  <si>
    <t>小値賀町下水道事業特別会計</t>
  </si>
  <si>
    <t>小値賀町介護保険事業特別会計</t>
  </si>
  <si>
    <t>国民健康保険診療所特別会計</t>
  </si>
  <si>
    <t>小値賀町簡易水道事業特別会計</t>
  </si>
  <si>
    <t>国民健康保険事業特別会計</t>
  </si>
  <si>
    <t>小値賀町渡船事業特別会計</t>
  </si>
  <si>
    <t>小値賀町後期高齢者医療事業特別会計</t>
  </si>
  <si>
    <t>その他会計（赤字）</t>
  </si>
  <si>
    <t>その他会計（黒字）</t>
  </si>
  <si>
    <t>R01</t>
    <phoneticPr fontId="5"/>
  </si>
  <si>
    <t>R02</t>
    <phoneticPr fontId="5"/>
  </si>
  <si>
    <t>R03</t>
    <phoneticPr fontId="5"/>
  </si>
  <si>
    <t>R04</t>
    <phoneticPr fontId="5"/>
  </si>
  <si>
    <t>R05</t>
    <phoneticPr fontId="5"/>
  </si>
  <si>
    <t>長崎県後期高齢者医療広域連合（普通会計）</t>
  </si>
  <si>
    <t>長崎県後期高齢者医療広域連合（後期高齢者医療事業会計）</t>
    <rPh sb="15" eb="17">
      <t>コウキ</t>
    </rPh>
    <rPh sb="17" eb="20">
      <t>コウレイシャ</t>
    </rPh>
    <rPh sb="20" eb="22">
      <t>イリョウ</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</si>
  <si>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</si>
  <si>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</si>
  <si>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</si>
  <si>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rPh sb="13" eb="15">
      <t>コウヘイ</t>
    </rPh>
    <rPh sb="15" eb="18">
      <t>イインカイ</t>
    </rPh>
    <rPh sb="18" eb="20">
      <t>ジギョウ</t>
    </rPh>
    <phoneticPr fontId="2"/>
  </si>
  <si>
    <t>長崎県市町村総合事務組合（行政不服審査会事業特別会計）</t>
  </si>
  <si>
    <t>長崎県市町村総合事務組合（交通災害共済事業特別会計）</t>
  </si>
  <si>
    <t>小値賀交通株式会社</t>
    <rPh sb="5" eb="7">
      <t>カブシキ</t>
    </rPh>
    <rPh sb="7" eb="9">
      <t>カイシャ</t>
    </rPh>
    <phoneticPr fontId="2"/>
  </si>
  <si>
    <t>一般財団法人小値賀町担い手公社</t>
    <rPh sb="0" eb="2">
      <t>イッパン</t>
    </rPh>
    <rPh sb="2" eb="4">
      <t>ザイダン</t>
    </rPh>
    <rPh sb="4" eb="5">
      <t>ノリ</t>
    </rPh>
    <rPh sb="5" eb="6">
      <t>ジン</t>
    </rPh>
    <phoneticPr fontId="2"/>
  </si>
  <si>
    <t>振興基金</t>
    <rPh sb="0" eb="4">
      <t>シンコウキキン</t>
    </rPh>
    <phoneticPr fontId="5"/>
  </si>
  <si>
    <t>社会体育施設整備基金</t>
    <phoneticPr fontId="2"/>
  </si>
  <si>
    <t>公民館建設基金</t>
    <phoneticPr fontId="2"/>
  </si>
  <si>
    <t>庁舎整備基金</t>
    <phoneticPr fontId="2"/>
  </si>
  <si>
    <t>医療施設建設基金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</si>
  <si>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</si>
  <si>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</si>
  <si>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</si>
  <si>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</si>
  <si>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</si>
  <si>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</si>
  <si>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将来負担比率は、0.0％未満を堅持している。
　実質公債費比率は、平成30年度から令和2年度まで類似団体内平均値を下回ったが、公共施設の改修事業等に係る地方債の借入に伴い、令和3年度から令和5年度は上回った。今後は、平成30年度から平成31年度に実施した光ブロードバンド環境整備事業（借入額：166,500千円）をはじめとしたハード事業や平成30年度から令和4年度にかけて実施した診療所建設事業に係る地方債の償還により、今後も実質公債比率が上昇してくことが考えられるため、これまで以上に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</si>
  <si>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</si>
  <si>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</si>
  <si>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</si>
  <si>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将来負担比率は、0.0％未満を堅持している。
　有形固定資産減価償却率は類似団体を上回っている。主な要因としては、道路の有形固定資産減価償却率が95.0％であること、公民館の有形固定資産減価償却率が80.9％であることなどが挙げられる。公共施設等総合管理計画及び個別施設計画に基づき、老朽化対策に積極的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</si>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</sst>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A4A18A9-0C80-4ED8-BFB1-D9F1992D9E1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B6D-4AC4-9E88-84A8648714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451184</c:v>
                </c:pt>
                <c:pt idx="1">
                  <c:v>316935</c:v>
                </c:pt>
                <c:pt idx="2">
                  <c:v>404471</c:v>
                </c:pt>
                <c:pt idx="3">
                  <c:v>226103</c:v>
                </c:pt>
                <c:pt idx="4">
                  <c:v>272020</c:v>
                </c:pt>
              </c:numCache>
            </c:numRef>
          </c:val>
          <c:smooth val="0"/>
          <c:extLst>
            <c:ext xmlns:c16="http://schemas.microsoft.com/office/drawing/2014/chart" uri="{C3380CC4-5D6E-409C-BE32-E72D297353CC}">
              <c16:uniqueId val="{00000001-4B6D-4AC4-9E88-84A8648714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4.38</c:v>
                </c:pt>
                <c:pt idx="1">
                  <c:v>5.69</c:v>
                </c:pt>
                <c:pt idx="2">
                  <c:v>6.81</c:v>
                </c:pt>
                <c:pt idx="3">
                  <c:v>7.05</c:v>
                </c:pt>
                <c:pt idx="4">
                  <c:v>5.99</c:v>
                </c:pt>
              </c:numCache>
            </c:numRef>
          </c:val>
          <c:extLst>
            <c:ext xmlns:c16="http://schemas.microsoft.com/office/drawing/2014/chart" uri="{C3380CC4-5D6E-409C-BE32-E72D297353CC}">
              <c16:uniqueId val="{00000000-A961-45D2-9D10-71DB8FCE39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14.79</c:v>
                </c:pt>
                <c:pt idx="1">
                  <c:v>19.45</c:v>
                </c:pt>
                <c:pt idx="2">
                  <c:v>18.239999999999998</c:v>
                </c:pt>
                <c:pt idx="3">
                  <c:v>19.98</c:v>
                </c:pt>
                <c:pt idx="4">
                  <c:v>19.53</c:v>
                </c:pt>
              </c:numCache>
            </c:numRef>
          </c:val>
          <c:extLst>
            <c:ext xmlns:c16="http://schemas.microsoft.com/office/drawing/2014/chart" uri="{C3380CC4-5D6E-409C-BE32-E72D297353CC}">
              <c16:uniqueId val="{00000001-A961-45D2-9D10-71DB8FCE39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6.66</c:v>
                </c:pt>
                <c:pt idx="2">
                  <c:v>2.1800000000000002</c:v>
                </c:pt>
                <c:pt idx="3">
                  <c:v>0.92</c:v>
                </c:pt>
                <c:pt idx="4">
                  <c:v>-0.91</c:v>
                </c:pt>
              </c:numCache>
            </c:numRef>
          </c:val>
          <c:smooth val="0"/>
          <c:extLst>
            <c:ext xmlns:c16="http://schemas.microsoft.com/office/drawing/2014/chart" uri="{C3380CC4-5D6E-409C-BE32-E72D297353CC}">
              <c16:uniqueId val="{00000002-A961-45D2-9D10-71DB8FCE39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AF-4317-B71E-FE11E96DB1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AF-4317-B71E-FE11E96DB1C5}"/>
            </c:ext>
          </c:extLst>
        </c:ser>
        <c:ser>
          <c:idx val="2"/>
          <c:order val="2"/>
          <c:tx>
            <c:strRef>
              <c:f>データシート!$A$29</c:f>
              <c:strCache>
                <c:ptCount val="1"/>
                <c:pt idx="0">
                  <c:v>小値賀町後期高齢者医療事業特別会計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0.05</c:v>
                </c:pt>
                <c:pt idx="4">
                  <c:v>#N/A</c:v>
                </c:pt>
                <c:pt idx="5">
                  <c:v>0.02</c:v>
                </c:pt>
                <c:pt idx="6">
                  <c:v>#N/A</c:v>
                </c:pt>
                <c:pt idx="7">
                  <c:v>0.02</c:v>
                </c:pt>
                <c:pt idx="8">
                  <c:v>#N/A</c:v>
                </c:pt>
                <c:pt idx="9">
                  <c:v>0.1</c:v>
                </c:pt>
              </c:numCache>
            </c:numRef>
          </c:val>
          <c:extLst>
            <c:ext xmlns:c16="http://schemas.microsoft.com/office/drawing/2014/chart" uri="{C3380CC4-5D6E-409C-BE32-E72D297353CC}">
              <c16:uniqueId val="{00000002-3EAF-4317-B71E-FE11E96DB1C5}"/>
            </c:ext>
          </c:extLst>
        </c:ser>
        <c:ser>
          <c:idx val="3"/>
          <c:order val="3"/>
          <c:tx>
            <c:strRef>
              <c:f>データシート!$A$30</c:f>
              <c:strCache>
                <c:ptCount val="1"/>
                <c:pt idx="0">
                  <c:v>小値賀町渡船事業特別会計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0.19</c:v>
                </c:pt>
                <c:pt idx="4">
                  <c:v>#N/A</c:v>
                </c:pt>
                <c:pt idx="5">
                  <c:v>0.26</c:v>
                </c:pt>
                <c:pt idx="6">
                  <c:v>#N/A</c:v>
                </c:pt>
                <c:pt idx="7">
                  <c:v>0.38</c:v>
                </c:pt>
                <c:pt idx="8">
                  <c:v>#N/A</c:v>
                </c:pt>
                <c:pt idx="9">
                  <c:v>0.35</c:v>
                </c:pt>
              </c:numCache>
            </c:numRef>
          </c:val>
          <c:extLst>
            <c:ext xmlns:c16="http://schemas.microsoft.com/office/drawing/2014/chart" uri="{C3380CC4-5D6E-409C-BE32-E72D297353CC}">
              <c16:uniqueId val="{00000003-3EAF-4317-B71E-FE11E96DB1C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0.41</c:v>
                </c:pt>
                <c:pt idx="2">
                  <c:v>#N/A</c:v>
                </c:pt>
                <c:pt idx="3">
                  <c:v>0.98</c:v>
                </c:pt>
                <c:pt idx="4">
                  <c:v>#N/A</c:v>
                </c:pt>
                <c:pt idx="5">
                  <c:v>0.63</c:v>
                </c:pt>
                <c:pt idx="6">
                  <c:v>#N/A</c:v>
                </c:pt>
                <c:pt idx="7">
                  <c:v>0.52</c:v>
                </c:pt>
                <c:pt idx="8">
                  <c:v>#N/A</c:v>
                </c:pt>
                <c:pt idx="9">
                  <c:v>0.37</c:v>
                </c:pt>
              </c:numCache>
            </c:numRef>
          </c:val>
          <c:extLst>
            <c:ext xmlns:c16="http://schemas.microsoft.com/office/drawing/2014/chart" uri="{C3380CC4-5D6E-409C-BE32-E72D297353CC}">
              <c16:uniqueId val="{00000004-3EAF-4317-B71E-FE11E96DB1C5}"/>
            </c:ext>
          </c:extLst>
        </c:ser>
        <c:ser>
          <c:idx val="5"/>
          <c:order val="5"/>
          <c:tx>
            <c:strRef>
              <c:f>データシート!$A$32</c:f>
              <c:strCache>
                <c:ptCount val="1"/>
                <c:pt idx="0">
                  <c:v>小値賀町簡易水道事業特別会計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0.18</c:v>
                </c:pt>
                <c:pt idx="4">
                  <c:v>#N/A</c:v>
                </c:pt>
                <c:pt idx="5">
                  <c:v>0.06</c:v>
                </c:pt>
                <c:pt idx="6">
                  <c:v>#N/A</c:v>
                </c:pt>
                <c:pt idx="7">
                  <c:v>0.18</c:v>
                </c:pt>
                <c:pt idx="8">
                  <c:v>#N/A</c:v>
                </c:pt>
                <c:pt idx="9">
                  <c:v>0.63</c:v>
                </c:pt>
              </c:numCache>
            </c:numRef>
          </c:val>
          <c:extLst>
            <c:ext xmlns:c16="http://schemas.microsoft.com/office/drawing/2014/chart" uri="{C3380CC4-5D6E-409C-BE32-E72D297353CC}">
              <c16:uniqueId val="{00000005-3EAF-4317-B71E-FE11E96DB1C5}"/>
            </c:ext>
          </c:extLst>
        </c:ser>
        <c:ser>
          <c:idx val="6"/>
          <c:order val="6"/>
          <c:tx>
            <c:strRef>
              <c:f>データシート!$A$33</c:f>
              <c:strCache>
                <c:ptCount val="1"/>
                <c:pt idx="0">
                  <c:v>国民健康保険診療所特別会計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1.71</c:v>
                </c:pt>
                <c:pt idx="2">
                  <c:v>#N/A</c:v>
                </c:pt>
                <c:pt idx="3">
                  <c:v>0.56000000000000005</c:v>
                </c:pt>
                <c:pt idx="4">
                  <c:v>#N/A</c:v>
                </c:pt>
                <c:pt idx="5">
                  <c:v>1.73</c:v>
                </c:pt>
                <c:pt idx="6">
                  <c:v>#N/A</c:v>
                </c:pt>
                <c:pt idx="7">
                  <c:v>1.77</c:v>
                </c:pt>
                <c:pt idx="8">
                  <c:v>#N/A</c:v>
                </c:pt>
                <c:pt idx="9">
                  <c:v>0.78</c:v>
                </c:pt>
              </c:numCache>
            </c:numRef>
          </c:val>
          <c:extLst>
            <c:ext xmlns:c16="http://schemas.microsoft.com/office/drawing/2014/chart" uri="{C3380CC4-5D6E-409C-BE32-E72D297353CC}">
              <c16:uniqueId val="{00000006-3EAF-4317-B71E-FE11E96DB1C5}"/>
            </c:ext>
          </c:extLst>
        </c:ser>
        <c:ser>
          <c:idx val="7"/>
          <c:order val="7"/>
          <c:tx>
            <c:strRef>
              <c:f>データシート!$A$34</c:f>
              <c:strCache>
                <c:ptCount val="1"/>
                <c:pt idx="0">
                  <c:v>小値賀町介護保険事業特別会計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0.17</c:v>
                </c:pt>
                <c:pt idx="2">
                  <c:v>#N/A</c:v>
                </c:pt>
                <c:pt idx="3">
                  <c:v>0.17</c:v>
                </c:pt>
                <c:pt idx="4">
                  <c:v>#N/A</c:v>
                </c:pt>
                <c:pt idx="5">
                  <c:v>0.46</c:v>
                </c:pt>
                <c:pt idx="6">
                  <c:v>#N/A</c:v>
                </c:pt>
                <c:pt idx="7">
                  <c:v>1.1200000000000001</c:v>
                </c:pt>
                <c:pt idx="8">
                  <c:v>#N/A</c:v>
                </c:pt>
                <c:pt idx="9">
                  <c:v>0.96</c:v>
                </c:pt>
              </c:numCache>
            </c:numRef>
          </c:val>
          <c:extLst>
            <c:ext xmlns:c16="http://schemas.microsoft.com/office/drawing/2014/chart" uri="{C3380CC4-5D6E-409C-BE32-E72D297353CC}">
              <c16:uniqueId val="{00000007-3EAF-4317-B71E-FE11E96DB1C5}"/>
            </c:ext>
          </c:extLst>
        </c:ser>
        <c:ser>
          <c:idx val="8"/>
          <c:order val="8"/>
          <c:tx>
            <c:strRef>
              <c:f>データシート!$A$35</c:f>
              <c:strCache>
                <c:ptCount val="1"/>
                <c:pt idx="0">
                  <c:v>小値賀町下水道事業特別会計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0.16</c:v>
                </c:pt>
                <c:pt idx="4">
                  <c:v>#N/A</c:v>
                </c:pt>
                <c:pt idx="5">
                  <c:v>0.02</c:v>
                </c:pt>
                <c:pt idx="6">
                  <c:v>#N/A</c:v>
                </c:pt>
                <c:pt idx="7">
                  <c:v>0.53</c:v>
                </c:pt>
                <c:pt idx="8">
                  <c:v>#N/A</c:v>
                </c:pt>
                <c:pt idx="9">
                  <c:v>2.37</c:v>
                </c:pt>
              </c:numCache>
            </c:numRef>
          </c:val>
          <c:extLst>
            <c:ext xmlns:c16="http://schemas.microsoft.com/office/drawing/2014/chart" uri="{C3380CC4-5D6E-409C-BE32-E72D297353CC}">
              <c16:uniqueId val="{00000008-3EAF-4317-B71E-FE11E96DB1C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4.37</c:v>
                </c:pt>
                <c:pt idx="2">
                  <c:v>#N/A</c:v>
                </c:pt>
                <c:pt idx="3">
                  <c:v>5.68</c:v>
                </c:pt>
                <c:pt idx="4">
                  <c:v>#N/A</c:v>
                </c:pt>
                <c:pt idx="5">
                  <c:v>6.81</c:v>
                </c:pt>
                <c:pt idx="6">
                  <c:v>#N/A</c:v>
                </c:pt>
                <c:pt idx="7">
                  <c:v>7.05</c:v>
                </c:pt>
                <c:pt idx="8">
                  <c:v>#N/A</c:v>
                </c:pt>
                <c:pt idx="9">
                  <c:v>5.98</c:v>
                </c:pt>
              </c:numCache>
            </c:numRef>
          </c:val>
          <c:extLst>
            <c:ext xmlns:c16="http://schemas.microsoft.com/office/drawing/2014/chart" uri="{C3380CC4-5D6E-409C-BE32-E72D297353CC}">
              <c16:uniqueId val="{00000009-3EAF-4317-B71E-FE11E96DB1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356</c:v>
                </c:pt>
                <c:pt idx="5">
                  <c:v>346</c:v>
                </c:pt>
                <c:pt idx="8">
                  <c:v>353</c:v>
                </c:pt>
                <c:pt idx="11">
                  <c:v>359</c:v>
                </c:pt>
                <c:pt idx="14">
                  <c:v>361</c:v>
                </c:pt>
              </c:numCache>
            </c:numRef>
          </c:val>
          <c:extLst>
            <c:ext xmlns:c16="http://schemas.microsoft.com/office/drawing/2014/chart" uri="{C3380CC4-5D6E-409C-BE32-E72D297353CC}">
              <c16:uniqueId val="{00000000-D0CB-4CFC-A443-78EDD102CC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CB-4CFC-A443-78EDD102CC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2-D0CB-4CFC-A443-78EDD102CC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CB-4CFC-A443-78EDD102CC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109</c:v>
                </c:pt>
                <c:pt idx="3">
                  <c:v>102</c:v>
                </c:pt>
                <c:pt idx="6">
                  <c:v>107</c:v>
                </c:pt>
                <c:pt idx="9">
                  <c:v>110</c:v>
                </c:pt>
                <c:pt idx="12">
                  <c:v>108</c:v>
                </c:pt>
              </c:numCache>
            </c:numRef>
          </c:val>
          <c:extLst>
            <c:ext xmlns:c16="http://schemas.microsoft.com/office/drawing/2014/chart" uri="{C3380CC4-5D6E-409C-BE32-E72D297353CC}">
              <c16:uniqueId val="{00000004-D0CB-4CFC-A443-78EDD102CC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CB-4CFC-A443-78EDD102CC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CB-4CFC-A443-78EDD102CC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368</c:v>
                </c:pt>
                <c:pt idx="3">
                  <c:v>381</c:v>
                </c:pt>
                <c:pt idx="6">
                  <c:v>397</c:v>
                </c:pt>
                <c:pt idx="9">
                  <c:v>408</c:v>
                </c:pt>
                <c:pt idx="12">
                  <c:v>426</c:v>
                </c:pt>
              </c:numCache>
            </c:numRef>
          </c:val>
          <c:extLst>
            <c:ext xmlns:c16="http://schemas.microsoft.com/office/drawing/2014/chart" uri="{C3380CC4-5D6E-409C-BE32-E72D297353CC}">
              <c16:uniqueId val="{00000007-D0CB-4CFC-A443-78EDD102CC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123</c:v>
                </c:pt>
                <c:pt idx="2">
                  <c:v>#N/A</c:v>
                </c:pt>
                <c:pt idx="3">
                  <c:v>#N/A</c:v>
                </c:pt>
                <c:pt idx="4">
                  <c:v>138</c:v>
                </c:pt>
                <c:pt idx="5">
                  <c:v>#N/A</c:v>
                </c:pt>
                <c:pt idx="6">
                  <c:v>#N/A</c:v>
                </c:pt>
                <c:pt idx="7">
                  <c:v>152</c:v>
                </c:pt>
                <c:pt idx="8">
                  <c:v>#N/A</c:v>
                </c:pt>
                <c:pt idx="9">
                  <c:v>#N/A</c:v>
                </c:pt>
                <c:pt idx="10">
                  <c:v>160</c:v>
                </c:pt>
                <c:pt idx="11">
                  <c:v>#N/A</c:v>
                </c:pt>
                <c:pt idx="12">
                  <c:v>#N/A</c:v>
                </c:pt>
                <c:pt idx="13">
                  <c:v>173</c:v>
                </c:pt>
                <c:pt idx="14">
                  <c:v>#N/A</c:v>
                </c:pt>
              </c:numCache>
            </c:numRef>
          </c:val>
          <c:smooth val="0"/>
          <c:extLst>
            <c:ext xmlns:c16="http://schemas.microsoft.com/office/drawing/2014/chart" uri="{C3380CC4-5D6E-409C-BE32-E72D297353CC}">
              <c16:uniqueId val="{00000008-D0CB-4CFC-A443-78EDD102CC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3110</c:v>
                </c:pt>
                <c:pt idx="5">
                  <c:v>3412</c:v>
                </c:pt>
                <c:pt idx="8">
                  <c:v>3649</c:v>
                </c:pt>
                <c:pt idx="11">
                  <c:v>3721</c:v>
                </c:pt>
                <c:pt idx="14">
                  <c:v>3788</c:v>
                </c:pt>
              </c:numCache>
            </c:numRef>
          </c:val>
          <c:extLst>
            <c:ext xmlns:c16="http://schemas.microsoft.com/office/drawing/2014/chart" uri="{C3380CC4-5D6E-409C-BE32-E72D297353CC}">
              <c16:uniqueId val="{00000000-5F73-47E1-AEE3-C4CA707EE6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118</c:v>
                </c:pt>
                <c:pt idx="5">
                  <c:v>65</c:v>
                </c:pt>
                <c:pt idx="8">
                  <c:v>31</c:v>
                </c:pt>
                <c:pt idx="11">
                  <c:v>27</c:v>
                </c:pt>
                <c:pt idx="14">
                  <c:v>30</c:v>
                </c:pt>
              </c:numCache>
            </c:numRef>
          </c:val>
          <c:extLst>
            <c:ext xmlns:c16="http://schemas.microsoft.com/office/drawing/2014/chart" uri="{C3380CC4-5D6E-409C-BE32-E72D297353CC}">
              <c16:uniqueId val="{00000001-5F73-47E1-AEE3-C4CA707EE6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3033</c:v>
                </c:pt>
                <c:pt idx="5">
                  <c:v>3054</c:v>
                </c:pt>
                <c:pt idx="8">
                  <c:v>3145</c:v>
                </c:pt>
                <c:pt idx="11">
                  <c:v>2949</c:v>
                </c:pt>
                <c:pt idx="14">
                  <c:v>2852</c:v>
                </c:pt>
              </c:numCache>
            </c:numRef>
          </c:val>
          <c:extLst>
            <c:ext xmlns:c16="http://schemas.microsoft.com/office/drawing/2014/chart" uri="{C3380CC4-5D6E-409C-BE32-E72D297353CC}">
              <c16:uniqueId val="{00000002-5F73-47E1-AEE3-C4CA707EE6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73-47E1-AEE3-C4CA707EE6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73-47E1-AEE3-C4CA707EE6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73-47E1-AEE3-C4CA707EE6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351</c:v>
                </c:pt>
                <c:pt idx="3">
                  <c:v>350</c:v>
                </c:pt>
                <c:pt idx="6">
                  <c:v>323</c:v>
                </c:pt>
                <c:pt idx="9">
                  <c:v>607</c:v>
                </c:pt>
                <c:pt idx="12">
                  <c:v>309</c:v>
                </c:pt>
              </c:numCache>
            </c:numRef>
          </c:val>
          <c:extLst>
            <c:ext xmlns:c16="http://schemas.microsoft.com/office/drawing/2014/chart" uri="{C3380CC4-5D6E-409C-BE32-E72D297353CC}">
              <c16:uniqueId val="{00000006-5F73-47E1-AEE3-C4CA707EE6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73-47E1-AEE3-C4CA707EE6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924</c:v>
                </c:pt>
                <c:pt idx="3">
                  <c:v>1208</c:v>
                </c:pt>
                <c:pt idx="6">
                  <c:v>1228</c:v>
                </c:pt>
                <c:pt idx="9">
                  <c:v>1242</c:v>
                </c:pt>
                <c:pt idx="12">
                  <c:v>1189</c:v>
                </c:pt>
              </c:numCache>
            </c:numRef>
          </c:val>
          <c:extLst>
            <c:ext xmlns:c16="http://schemas.microsoft.com/office/drawing/2014/chart" uri="{C3380CC4-5D6E-409C-BE32-E72D297353CC}">
              <c16:uniqueId val="{00000008-5F73-47E1-AEE3-C4CA707EE6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6</c:v>
                </c:pt>
                <c:pt idx="12">
                  <c:v>10</c:v>
                </c:pt>
              </c:numCache>
            </c:numRef>
          </c:val>
          <c:extLst>
            <c:ext xmlns:c16="http://schemas.microsoft.com/office/drawing/2014/chart" uri="{C3380CC4-5D6E-409C-BE32-E72D297353CC}">
              <c16:uniqueId val="{00000009-5F73-47E1-AEE3-C4CA707EE6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3594</c:v>
                </c:pt>
                <c:pt idx="3">
                  <c:v>3532</c:v>
                </c:pt>
                <c:pt idx="6">
                  <c:v>3533</c:v>
                </c:pt>
                <c:pt idx="9">
                  <c:v>3474</c:v>
                </c:pt>
                <c:pt idx="12">
                  <c:v>3439</c:v>
                </c:pt>
              </c:numCache>
            </c:numRef>
          </c:val>
          <c:extLst>
            <c:ext xmlns:c16="http://schemas.microsoft.com/office/drawing/2014/chart" uri="{C3380CC4-5D6E-409C-BE32-E72D297353CC}">
              <c16:uniqueId val="{0000000A-5F73-47E1-AEE3-C4CA707EE6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73-47E1-AEE3-C4CA707EE6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403</c:v>
                </c:pt>
                <c:pt idx="1">
                  <c:v>424</c:v>
                </c:pt>
                <c:pt idx="2">
                  <c:v>424</c:v>
                </c:pt>
              </c:numCache>
            </c:numRef>
          </c:val>
          <c:extLst>
            <c:ext xmlns:c16="http://schemas.microsoft.com/office/drawing/2014/chart" uri="{C3380CC4-5D6E-409C-BE32-E72D297353CC}">
              <c16:uniqueId val="{00000000-E59C-44EF-8CED-BDB56BE949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447</c:v>
                </c:pt>
                <c:pt idx="1">
                  <c:v>433</c:v>
                </c:pt>
                <c:pt idx="2">
                  <c:v>425</c:v>
                </c:pt>
              </c:numCache>
            </c:numRef>
          </c:val>
          <c:extLst>
            <c:ext xmlns:c16="http://schemas.microsoft.com/office/drawing/2014/chart" uri="{C3380CC4-5D6E-409C-BE32-E72D297353CC}">
              <c16:uniqueId val="{00000001-E59C-44EF-8CED-BDB56BE949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2003</c:v>
                </c:pt>
                <c:pt idx="1">
                  <c:v>1789</c:v>
                </c:pt>
                <c:pt idx="2">
                  <c:v>1688</c:v>
                </c:pt>
              </c:numCache>
            </c:numRef>
          </c:val>
          <c:extLst>
            <c:ext xmlns:c16="http://schemas.microsoft.com/office/drawing/2014/chart" uri="{C3380CC4-5D6E-409C-BE32-E72D297353CC}">
              <c16:uniqueId val="{00000002-E59C-44EF-8CED-BDB56BE949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{E88D07E1-9876-4C80-BE06-8EE71ACAF956}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AC6-4CE6-8670-610F375112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{48E20E40-ED31-45DA-88BD-B0411BB50249}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C6-4CE6-8670-610F375112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{A61DE036-98D2-42B3-B905-088680E90C44}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C6-4CE6-8670-610F375112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{22C3CD1F-FB93-4CA4-8E0C-73AC9178587C}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C6-4CE6-8670-610F375112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{16A89AED-873E-47FA-8740-4C4DA5F85E74}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C6-4CE6-8670-610F3751120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{13353DE2-5E72-4829-A791-152F1E7A6DD2}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AC6-4CE6-8670-610F3751120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{8DE6E73F-A1BE-4288-AF7B-F3C4B7EAB21F}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AC6-4CE6-8670-610F3751120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{042670BD-78A2-45BC-9EDF-54A26230BF83}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AC6-4CE6-8670-610F3751120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{3829E06D-BD28-4AD8-8152-9AAC5848DAA7}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AC6-4CE6-8670-610F375112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68</c:v>
                </c:pt>
                <c:pt idx="16">
                  <c:v>68.599999999999994</c:v>
                </c:pt>
                <c:pt idx="24">
                  <c:v>69.5</c:v>
                </c:pt>
                <c:pt idx="32">
                  <c:v>70.7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AC6-4CE6-8670-610F375112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{BF5BBB2B-D5AD-44C3-9445-5258D71E89AF}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AC6-4CE6-8670-610F375112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{750E0D47-D5CD-4237-BE8D-DF860501AAD5}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C6-4CE6-8670-610F375112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{9C79F5BA-2656-4A4E-939F-91152D82E1D1}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C6-4CE6-8670-610F375112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{A4480FCB-8842-4877-AB95-6D5B85CF3EA1}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C6-4CE6-8670-610F375112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{0F5BB51F-CB1C-4885-B43F-00902CC1ED2B}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C6-4CE6-8670-610F3751120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{F4789698-49EC-4694-A1A0-A19CB6D88228}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AC6-4CE6-8670-610F3751120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{79708078-C273-4BD4-98A1-CD08DF70FEE1}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AC6-4CE6-8670-610F3751120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{1B281AA5-2161-48C6-8899-EF4D570F6396}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AC6-4CE6-8670-610F3751120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{F8808C5B-D019-4162-81C4-E5233A1384EF}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AC6-4CE6-8670-610F375112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C6-4CE6-8670-610F3751120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{664CF74A-0A00-4FEA-B9CC-30536C0E92E5}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D24-4FCF-BA0F-4F7E1F831E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{B3536748-367E-4F25-8540-84F0E377512A}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24-4FCF-BA0F-4F7E1F831E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{F93748C6-4A11-439E-9B48-34094BE95207}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24-4FCF-BA0F-4F7E1F831E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{5EDB4812-EC0D-4F65-89D6-6CDA266B2AA7}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24-4FCF-BA0F-4F7E1F831E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{0AF397C8-C2BA-4CAA-90C8-13F7E0381721}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24-4FCF-BA0F-4F7E1F831E6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{8A454C83-8EB9-4CFB-8BCB-8E70A68CF6E3}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D24-4FCF-BA0F-4F7E1F831E6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{D61B15EE-1A4D-4848-9AB2-305EAA602B39}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D24-4FCF-BA0F-4F7E1F831E6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{FF7E9FDA-7615-4D95-A24C-6CCE7DD86169}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D24-4FCF-BA0F-4F7E1F831E6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{A5F63220-7CBE-4012-ABC7-810E3A16EAD0}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D24-4FCF-BA0F-4F7E1F831E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7</c:v>
                </c:pt>
                <c:pt idx="16">
                  <c:v>8.1</c:v>
                </c:pt>
                <c:pt idx="24">
                  <c:v>8.5</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D24-4FCF-BA0F-4F7E1F831E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{D3781C06-104B-4630-B5C0-76BB396D163A}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D24-4FCF-BA0F-4F7E1F831E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{9FDA8452-27BF-4E82-A1D2-0ADFD0267B9F}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24-4FCF-BA0F-4F7E1F831E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{05435368-530D-41D3-92B9-E68D6C991710}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24-4FCF-BA0F-4F7E1F831E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{500AE6CD-662D-4761-8672-8756273BC99C}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24-4FCF-BA0F-4F7E1F831E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{95AFBB46-6DA8-46B6-BCF7-1B687C31966C}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24-4FCF-BA0F-4F7E1F831E6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{C79CA2AB-6634-46A2-962A-33CB5210010B}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D24-4FCF-BA0F-4F7E1F831E68}"/>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{199C92C8-FE69-45FA-A54A-52911A7FF6BA}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D24-4FCF-BA0F-4F7E1F831E68}"/>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{39543789-41D9-4AB9-8D0B-28E63FD9CC1F}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D24-4FCF-BA0F-4F7E1F831E6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{07263F17-EDCD-4B4F-91A8-5F47C7B235CC}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D24-4FCF-BA0F-4F7E1F831E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D24-4FCF-BA0F-4F7E1F831E68}"/>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令和元年度借入分の過疎対策事業債、過疎対策事業債ソフト分及び令和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endParaRPr lang="ja-JP" altLang="ja-JP">
            <a:effectLst/>
          </a:endParaRPr>
        </a:p>
        <a:p>
          <a:r>
            <a:rPr kumimoji="1" lang="ja-JP" altLang="ja-JP" sz="1100">
              <a:solidFill>
                <a:schemeClr val="dk1"/>
              </a:solidFill>
              <a:effectLst/>
              <a:latin typeface="+mn-lt"/>
              <a:ea typeface="+mn-ea"/>
              <a:cs typeface="+mn-cs"/>
            </a:rPr>
            <a:t>　今後は、令和６年度完成の小値賀港新ターミナルビル改修事業、し尿処理場補修事業やマイクロ無線による超高速ブロードバンド環境整備事業に係る借入や</a:t>
          </a:r>
          <a:r>
            <a:rPr kumimoji="1" lang="ja-JP" altLang="en-US" sz="1100">
              <a:solidFill>
                <a:schemeClr val="dk1"/>
              </a:solidFill>
              <a:effectLst/>
              <a:latin typeface="+mn-lt"/>
              <a:ea typeface="+mn-ea"/>
              <a:cs typeface="+mn-cs"/>
            </a:rPr>
            <a:t>令和４</a:t>
          </a:r>
          <a:r>
            <a:rPr kumimoji="1" lang="ja-JP" altLang="ja-JP" sz="1100">
              <a:solidFill>
                <a:schemeClr val="dk1"/>
              </a:solidFill>
              <a:effectLst/>
              <a:latin typeface="+mn-lt"/>
              <a:ea typeface="+mn-ea"/>
              <a:cs typeface="+mn-cs"/>
            </a:rPr>
            <a:t>年度完成した診療所建設事業等の償還開始が予定されており、元利償還金、算入公債費等については増加傾向で推移するものと見込んでいる。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大島分校体育館改修事業や小値賀港新ターミナルビル改修事業</a:t>
          </a:r>
          <a:r>
            <a:rPr kumimoji="1" lang="ja-JP" altLang="ja-JP" sz="1100">
              <a:solidFill>
                <a:schemeClr val="dk1"/>
              </a:solidFill>
              <a:effectLst/>
              <a:latin typeface="+mn-lt"/>
              <a:ea typeface="+mn-ea"/>
              <a:cs typeface="+mn-cs"/>
            </a:rPr>
            <a:t>等に係る借入はあったが、償還額が借入額を上回ったため、地方債現在高が減少している。</a:t>
          </a:r>
          <a:endParaRPr lang="ja-JP" altLang="ja-JP" sz="1400">
            <a:effectLst/>
          </a:endParaRPr>
        </a:p>
        <a:p>
          <a:r>
            <a:rPr kumimoji="1" lang="ja-JP" altLang="ja-JP" sz="1100">
              <a:solidFill>
                <a:schemeClr val="dk1"/>
              </a:solidFill>
              <a:effectLst/>
              <a:latin typeface="+mn-lt"/>
              <a:ea typeface="+mn-ea"/>
              <a:cs typeface="+mn-cs"/>
            </a:rPr>
            <a:t>　地方債は、普通交付税措置率が高い過疎対策事業債、辺地対策事業債の活用により、基準財政需要額算入見込額も合わせて増加しており、将来負担比率の分子は、引き続きマイナスとなっている。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財政調整基金については、取崩することなく、利子分の積立し、微増となっている。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減債基金については、将来の償還に備え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振興基金については、新規就農支援事業補助金や松材線虫病被害木処理事業等に充てるため、「振興基金」を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ぎばれ！小値賀ふるさと応援基金は、第５次小値賀町総合計画策定事業等に充てるため、「ぎばれ！小値賀ふるさと応援基金」を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百万円取崩したが、ふるさと寄附金分等を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基金全体としては、取崩額が積立額を上回ったため、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今後老朽化した公共施設の改修等が控えているため、中長期的には減少していく見込みである。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自ら考え自ら行う地域づくり」事業を推進するため、①活力と個性のある地域づくり事業、②地場産業の育成事業、③観光推進に関する事業、④国際交流、文化活動に関する事業、⑤その他町長が必要と認め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・社会体育施設整備基金：社会体育施設整備に充当する。・公民館建設基金：公民館建設に充当する。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・庁舎整備基金：庁舎整備に充当する。・医療施設建設基金：医療施設建設に充当する。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・振興基金：新規就農支援事業補助金や松材線虫病被害木処理事業等に充てるため、「振興基金」を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百万円の積立することができたが、医師住宅建設事業に充当させるため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・振興基金：過剰な積立額にならないよう、基金の使用目的に沿って、計画的な取崩し及び積立てを行う。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・社会体育施設整備基金：社会体育施設の老朽化が進んでおり、将来、修繕費等が多額となってくることが想定されるため、計画的に積立てを行う。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・公民館建設基金：老朽化が進んだ各公民館施設等について、今後修繕及び建替えが想定されることから、計画的に積立てを行う。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・庁舎整備基金：将来的な庁舎建設や老朽化した箇所の改修等に向けて、計画的に積立てを行う。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・医療施設建設基金：施設整備は当分予定していないが、将来のために計画的に積立てを行う。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財政調整基金については、取崩することなく、利子分の積立し、微増となっている。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減債基金については、将来の償還に備え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診療所建設事業等の大型事業の償還が開始され、地方債の償還額が多額になることが見込まれることから、計画的に積立・取崩を行う。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9311653-D8E9-49AA-89DC-4163BEB6A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935F5D1-A665-4934-9AC6-852BDE423E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4750582-7FF1-4EF6-98FB-B1D33D50CEF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6DAF558-0017-4205-8508-D8CB94A035D3}"/>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56CF33D-0C04-415D-9654-100CC977B40D}"/>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D1CE335-EE66-42DA-8E52-69C5F6DC32B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C055F5B-8042-4E0B-9E94-7342E172DEE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5E549A6-1CF8-48EB-B659-64902BD4B4C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D414E7D-ACBD-4B5B-AF67-036CBD8C681D}"/>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80AD48E-C943-4A12-8F88-F140D5B5D9E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60DE144-D08A-4BA3-BF3B-57D7D49348D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0217209-1BBC-4A4D-A112-212C64538957}"/>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B163DEA-A2DA-4FBF-BA2A-9CABB61058B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2C2EFA5-957C-4510-AB93-78397376155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993C423-B89D-42AF-816C-F882F73314C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AC82276-7BDB-4879-AC5E-D2CD1720DC5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E4B8A2B-2C65-4DE7-88FF-72CB8190910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B1E8399-8877-4816-BB5B-36CBFD23B3C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B52A314-4D80-424A-B322-929A5C2F511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D41164F-34F1-467A-AE91-8FCE6B039CB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D0B6186-BB79-4600-BF64-C487AC320D9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0283C14-D1EF-42C0-A0D3-5F79D8D2D32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52D2D36-2D5F-4472-9538-68DBC85E4C4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277DC4C-42A8-4CFD-93D9-2596576428B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234E76D-2DF4-446B-9646-821FF348751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BFE5C73-034E-4946-A380-40C50D1DA00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0377F99-C0D3-42F9-AA94-5A7262E93AD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0EFC055-445E-4F5B-A891-DB33AECE6DA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15020EE-BF98-40E0-90A4-0385A284272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7109EEB-2C59-412C-BE29-CAECE660771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6080FE6-77CA-465D-B416-3D69EB67BA2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BA4B4F5-712F-42F9-9795-3635F283330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7C19BF4-EE33-4BFB-B2E9-A38614B85D2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A00E422-3D2A-4733-B2CB-0689C5E8BB4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5591B5A-D0CF-4214-ACE3-15555638655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8E2CDF9-95EC-4E1F-BBDD-5BC872C9E7F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0B4BF4C-2604-40F2-939D-19E5C04DCE2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C913917-62D8-4CB9-8D04-11CAC3C7683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FA7BA8C-6686-4485-9D61-D984CF15254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C14539E-6B68-47F5-B2BA-EB1C955ADD4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255EEA3-2F0B-410E-AC30-A19927A37E7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E196F3B-6D95-40BC-BAA1-EEDE690E411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D0CBE08-C13F-469B-8ED8-D93E259489C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B71C02E-4695-494F-BBD8-81A02728F7CA}"/>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1EFE5AA-A837-4E5F-BCE0-F411CCC4781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5A69D12-B185-4074-A7E1-3B78DE9DC27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6348564-32CF-4FE8-97E9-8F2B91F4B77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AD27665-8352-4220-A6E5-56B8304A5C0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C8BA599-8624-42F4-9395-D19B864994B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CE12B56-D75B-48B9-8FD0-06CE3C7A703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13076D8-7941-4F2A-B208-80A5845DD42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AB54708-6D1B-49C0-9FE4-BA5283DD434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12A78AF-61B3-4B93-87E9-B2758D871E1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32479F9-7216-4494-89DE-0EB75A98A6B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02B1C62-14D2-4575-AC0A-8C6DBCF05CD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85FB989-0828-46F3-8F69-657963F8FD3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EFF7D4E-864F-4AA7-8B04-7AF2E8E2A5C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年度の有形固定資産減価償却率については、類似団体平均を上回っている。今後は、令和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年度に見直しを行った公共施設等総合管理計画及び令和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年度に策定した個別施設計画に基づき、稼働率の低い施設の統廃合・整理を検討し、公共施設等の延床面積を削減することを目標としている。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B4D158B-9C94-45F3-B315-7B6041D84F8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D3AD179-38BA-4B07-BD25-E47218268B5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D5D02BA-E2C9-49AD-9808-15D88C19F3F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C82EC529-BCB6-43EF-8AE9-62C5874024E9}"/>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634B9052-BC3F-42E2-8280-9F77C8466EF4}"/>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FB0D28B-6F1C-4E69-9A56-3ED4A22F82C7}"/>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B9AA745-CDA4-4162-AA9B-6C0EEA55003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447CD74-9A99-4240-A68D-0A7B83C5AD23}"/>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1F37421-5559-42E2-ABFE-4C89A28518A9}"/>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C6A4B09-F5CC-4581-A6C6-82E3C5E0DDE2}"/>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9A87A48-0C9F-4363-A385-3438D92D2BA3}"/>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0BC892A-A0FA-4D0F-ADCB-2113F941AC5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C085311-9601-47D4-BB16-2B525ECD261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F79F8AD-B41F-47CE-BF43-834A7DF8A71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AB039D9B-9E1A-4C91-B432-D2976D93902D}"/>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C21E74B7-F01A-4E81-A774-B96275FB1FFE}"/>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0BED3262-80DC-4F2F-BFC8-4B746913147D}"/>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7A65AA86-8C40-4000-8569-22167CA594E7}"/>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54EC5662-38D1-4E8E-A2D8-AD90E626F760}"/>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70EDDC1D-7F2E-4380-8586-11D2C3A02120}"/>
            </a:ext>
          </a:extLst>
        </xdr:cNvPr>
        <xdr:cNvSpPr txBox="1"/>
      </xdr:nvSpPr>
      <xdr:spPr>
        <a:xfrm>
          <a:off x="4813300" y="4973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E063ED2D-0553-40F8-9AF3-8356539F4ABE}"/>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AF8BD123-384F-4587-9625-38314B6530FF}"/>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EBC2F17C-D5D9-4636-9B9F-4779F2EE8192}"/>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C35EED99-0AD1-4BB3-8407-C0FB6453B69D}"/>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2080629E-1B8E-451E-B4AA-AF3042474853}"/>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E111B78-4550-4654-ADA4-B0B8376BFA3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8D36562-BFC9-408B-B813-88BB2C73DB5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F59BBF6-D66B-4246-88AF-0018B41335C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C4A2E4A-EB29-4D26-9993-494EF94BCDA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0F3D0C7-78CE-40C6-8A29-577259D3166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81788</xdr:rowOff>
    </xdr:from>
    <xdr:to>
      <xdr:col>23</xdr:col>
      <xdr:colOff>136525</xdr:colOff>
      <xdr:row>31</xdr:row>
      <xdr:rowOff>11938</xdr:rowOff>
    </xdr:to>
    <xdr:sp macro="" textlink="">
      <xdr:nvSpPr>
        <xdr:cNvPr id="89" name="楕円 88">
          <a:extLst>
            <a:ext uri="{FF2B5EF4-FFF2-40B4-BE49-F238E27FC236}">
              <a16:creationId xmlns:a16="http://schemas.microsoft.com/office/drawing/2014/main" id="{EF42D334-B96A-4FB3-89DA-D6BEE6231DA1}"/>
            </a:ext>
          </a:extLst>
        </xdr:cNvPr>
        <xdr:cNvSpPr/>
      </xdr:nvSpPr>
      <xdr:spPr>
        <a:xfrm>
          <a:off x="4711700" y="52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60215</xdr:rowOff>
    </xdr:from>
    <xdr:ext cx="405111" cy="259045"/>
    <xdr:sp macro="" textlink="">
      <xdr:nvSpPr>
        <xdr:cNvPr id="90" name="有形固定資産減価償却率該当値テキスト">
          <a:extLst>
            <a:ext uri="{FF2B5EF4-FFF2-40B4-BE49-F238E27FC236}">
              <a16:creationId xmlns:a16="http://schemas.microsoft.com/office/drawing/2014/main" id="{E5EE0718-1F98-4AC2-95CA-17D529B6D60E}"/>
            </a:ext>
          </a:extLst>
        </xdr:cNvPr>
        <xdr:cNvSpPr txBox="1"/>
      </xdr:nvSpPr>
      <xdr:spPr>
        <a:xfrm>
          <a:off x="4813300" y="520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1" name="楕円 90">
          <a:extLst>
            <a:ext uri="{FF2B5EF4-FFF2-40B4-BE49-F238E27FC236}">
              <a16:creationId xmlns:a16="http://schemas.microsoft.com/office/drawing/2014/main" id="{1AB5EAC8-1F02-412E-AB69-FBFD02CF727D}"/>
            </a:ext>
          </a:extLst>
        </xdr:cNvPr>
        <xdr:cNvSpPr/>
      </xdr:nvSpPr>
      <xdr:spPr>
        <a:xfrm>
          <a:off x="4000500" y="51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132588</xdr:rowOff>
    </xdr:to>
    <xdr:cxnSp macro="">
      <xdr:nvCxnSpPr>
        <xdr:cNvPr id="92" name="直線コネクタ 91">
          <a:extLst>
            <a:ext uri="{FF2B5EF4-FFF2-40B4-BE49-F238E27FC236}">
              <a16:creationId xmlns:a16="http://schemas.microsoft.com/office/drawing/2014/main" id="{A2DF36AB-CF01-42FC-8209-F03D8A647A2E}"/>
            </a:ext>
          </a:extLst>
        </xdr:cNvPr>
        <xdr:cNvCxnSpPr/>
      </xdr:nvCxnSpPr>
      <xdr:spPr>
        <a:xfrm>
          <a:off x="4051300" y="525018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36449</xdr:rowOff>
    </xdr:from>
    <xdr:to>
      <xdr:col>15</xdr:col>
      <xdr:colOff>187325</xdr:colOff>
      <xdr:row>30</xdr:row>
      <xdr:rowOff>138049</xdr:rowOff>
    </xdr:to>
    <xdr:sp macro="" textlink="">
      <xdr:nvSpPr>
        <xdr:cNvPr id="93" name="楕円 92">
          <a:extLst>
            <a:ext uri="{FF2B5EF4-FFF2-40B4-BE49-F238E27FC236}">
              <a16:creationId xmlns:a16="http://schemas.microsoft.com/office/drawing/2014/main" id="{D51BF4D5-072C-41B1-BBF4-A8CE215301DB}"/>
            </a:ext>
          </a:extLst>
        </xdr:cNvPr>
        <xdr:cNvSpPr/>
      </xdr:nvSpPr>
      <xdr:spPr>
        <a:xfrm>
          <a:off x="3238500" y="51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106680</xdr:rowOff>
    </xdr:to>
    <xdr:cxnSp macro="">
      <xdr:nvCxnSpPr>
        <xdr:cNvPr id="94" name="直線コネクタ 93">
          <a:extLst>
            <a:ext uri="{FF2B5EF4-FFF2-40B4-BE49-F238E27FC236}">
              <a16:creationId xmlns:a16="http://schemas.microsoft.com/office/drawing/2014/main" id="{3B99AA4F-33DD-4804-96AA-799BB8EAAC99}"/>
            </a:ext>
          </a:extLst>
        </xdr:cNvPr>
        <xdr:cNvCxnSpPr/>
      </xdr:nvCxnSpPr>
      <xdr:spPr>
        <a:xfrm>
          <a:off x="3289300" y="5230749"/>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95" name="楕円 94">
          <a:extLst>
            <a:ext uri="{FF2B5EF4-FFF2-40B4-BE49-F238E27FC236}">
              <a16:creationId xmlns:a16="http://schemas.microsoft.com/office/drawing/2014/main" id="{820E5E0E-F36D-4AF5-B485-773C1F921A1A}"/>
            </a:ext>
          </a:extLst>
        </xdr:cNvPr>
        <xdr:cNvSpPr/>
      </xdr:nvSpPr>
      <xdr:spPr>
        <a:xfrm>
          <a:off x="2476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87249</xdr:rowOff>
    </xdr:to>
    <xdr:cxnSp macro="">
      <xdr:nvCxnSpPr>
        <xdr:cNvPr id="96" name="直線コネクタ 95">
          <a:extLst>
            <a:ext uri="{FF2B5EF4-FFF2-40B4-BE49-F238E27FC236}">
              <a16:creationId xmlns:a16="http://schemas.microsoft.com/office/drawing/2014/main" id="{EB99284F-BD32-49D8-94EF-515CC3F22391}"/>
            </a:ext>
          </a:extLst>
        </xdr:cNvPr>
        <xdr:cNvCxnSpPr/>
      </xdr:nvCxnSpPr>
      <xdr:spPr>
        <a:xfrm>
          <a:off x="2527300" y="5217795"/>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6223</xdr:rowOff>
    </xdr:from>
    <xdr:to>
      <xdr:col>7</xdr:col>
      <xdr:colOff>187325</xdr:colOff>
      <xdr:row>30</xdr:row>
      <xdr:rowOff>107823</xdr:rowOff>
    </xdr:to>
    <xdr:sp macro="" textlink="">
      <xdr:nvSpPr>
        <xdr:cNvPr id="97" name="楕円 96">
          <a:extLst>
            <a:ext uri="{FF2B5EF4-FFF2-40B4-BE49-F238E27FC236}">
              <a16:creationId xmlns:a16="http://schemas.microsoft.com/office/drawing/2014/main" id="{F461D737-1AE8-4901-844F-462B55450EE1}"/>
            </a:ext>
          </a:extLst>
        </xdr:cNvPr>
        <xdr:cNvSpPr/>
      </xdr:nvSpPr>
      <xdr:spPr>
        <a:xfrm>
          <a:off x="1714500" y="51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57023</xdr:rowOff>
    </xdr:from>
    <xdr:to>
      <xdr:col>11</xdr:col>
      <xdr:colOff>136525</xdr:colOff>
      <xdr:row>30</xdr:row>
      <xdr:rowOff>74295</xdr:rowOff>
    </xdr:to>
    <xdr:cxnSp macro="">
      <xdr:nvCxnSpPr>
        <xdr:cNvPr id="98" name="直線コネクタ 97">
          <a:extLst>
            <a:ext uri="{FF2B5EF4-FFF2-40B4-BE49-F238E27FC236}">
              <a16:creationId xmlns:a16="http://schemas.microsoft.com/office/drawing/2014/main" id="{018CE90F-24CD-4A11-B709-1B45E7478374}"/>
            </a:ext>
          </a:extLst>
        </xdr:cNvPr>
        <xdr:cNvCxnSpPr/>
      </xdr:nvCxnSpPr>
      <xdr:spPr>
        <a:xfrm>
          <a:off x="1765300" y="520052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8D636A5A-1B75-4521-A491-825815259693}"/>
            </a:ext>
          </a:extLst>
        </xdr:cNvPr>
        <xdr:cNvSpPr txBox="1"/>
      </xdr:nvSpPr>
      <xdr:spPr>
        <a:xfrm>
          <a:off x="3836044" y="484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AEE0F4D6-0415-4E75-9163-782D00EF8D8A}"/>
            </a:ext>
          </a:extLst>
        </xdr:cNvPr>
        <xdr:cNvSpPr txBox="1"/>
      </xdr:nvSpPr>
      <xdr:spPr>
        <a:xfrm>
          <a:off x="30867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E9EBEDDD-DE67-41E6-BAE9-F89CAD8E5566}"/>
            </a:ext>
          </a:extLst>
        </xdr:cNvPr>
        <xdr:cNvSpPr txBox="1"/>
      </xdr:nvSpPr>
      <xdr:spPr>
        <a:xfrm>
          <a:off x="2324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9C05AC71-A49C-4D7C-87C7-F448E0E47538}"/>
            </a:ext>
          </a:extLst>
        </xdr:cNvPr>
        <xdr:cNvSpPr txBox="1"/>
      </xdr:nvSpPr>
      <xdr:spPr>
        <a:xfrm>
          <a:off x="1562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148607</xdr:rowOff>
    </xdr:from>
    <xdr:ext cx="405111" cy="259045"/>
    <xdr:sp macro="" textlink="">
      <xdr:nvSpPr>
        <xdr:cNvPr id="103" name="n_1mainValue有形固定資産減価償却率">
          <a:extLst>
            <a:ext uri="{FF2B5EF4-FFF2-40B4-BE49-F238E27FC236}">
              <a16:creationId xmlns:a16="http://schemas.microsoft.com/office/drawing/2014/main" id="{9C1212FC-3006-4699-A565-7C171A1DD7B4}"/>
            </a:ext>
          </a:extLst>
        </xdr:cNvPr>
        <xdr:cNvSpPr txBox="1"/>
      </xdr:nvSpPr>
      <xdr:spPr>
        <a:xfrm>
          <a:off x="38360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129176</xdr:rowOff>
    </xdr:from>
    <xdr:ext cx="405111" cy="259045"/>
    <xdr:sp macro="" textlink="">
      <xdr:nvSpPr>
        <xdr:cNvPr id="104" name="n_2mainValue有形固定資産減価償却率">
          <a:extLst>
            <a:ext uri="{FF2B5EF4-FFF2-40B4-BE49-F238E27FC236}">
              <a16:creationId xmlns:a16="http://schemas.microsoft.com/office/drawing/2014/main" id="{CE432B38-374D-4C1E-95A6-D9FEE63D4803}"/>
            </a:ext>
          </a:extLst>
        </xdr:cNvPr>
        <xdr:cNvSpPr txBox="1"/>
      </xdr:nvSpPr>
      <xdr:spPr>
        <a:xfrm>
          <a:off x="3086744" y="5272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5" name="n_3mainValue有形固定資産減価償却率">
          <a:extLst>
            <a:ext uri="{FF2B5EF4-FFF2-40B4-BE49-F238E27FC236}">
              <a16:creationId xmlns:a16="http://schemas.microsoft.com/office/drawing/2014/main" id="{E98C5A36-9445-4596-A0B8-B3B47A44E6AF}"/>
            </a:ext>
          </a:extLst>
        </xdr:cNvPr>
        <xdr:cNvSpPr txBox="1"/>
      </xdr:nvSpPr>
      <xdr:spPr>
        <a:xfrm>
          <a:off x="2324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98950</xdr:rowOff>
    </xdr:from>
    <xdr:ext cx="405111" cy="259045"/>
    <xdr:sp macro="" textlink="">
      <xdr:nvSpPr>
        <xdr:cNvPr id="106" name="n_4mainValue有形固定資産減価償却率">
          <a:extLst>
            <a:ext uri="{FF2B5EF4-FFF2-40B4-BE49-F238E27FC236}">
              <a16:creationId xmlns:a16="http://schemas.microsoft.com/office/drawing/2014/main" id="{5E87F4E3-8FA0-43B2-AC96-A152E7BF6462}"/>
            </a:ext>
          </a:extLst>
        </xdr:cNvPr>
        <xdr:cNvSpPr txBox="1"/>
      </xdr:nvSpPr>
      <xdr:spPr>
        <a:xfrm>
          <a:off x="1562744" y="524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279419E-3E90-44C1-BE24-9AFB5C9C195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4756686-4DF3-4015-B4DA-C452B9C9F79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FA0B7DF-A3BC-4378-9ABC-BAD3E58573A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96C1C98-3797-4AE1-BB9F-C8B5419DC64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34D5484-8EF6-493B-BF50-CA82C7B2E44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DDBAF0A5-0E6F-4DDA-911D-4E16D50B8D6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94F72F2-4DAE-41CD-9CCC-7F0CD5D631F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E5A26B6-7189-4E8C-9501-FA93D701BCA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3E28BE3-3A05-438D-8DFB-04B0CCB27E6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FD78194-E935-4BDA-A276-90DD1B35351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01BA392-6AAD-4D25-BA55-EFB833135F3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9DBAFA5-E8FE-45DF-8E26-486BF4B0F77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6E7F681-0F84-4E99-8F93-8B89E353EF1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年度までの債務償還比率は類似団体平均を下回っていたが、令和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は類似団体平均を上回った。主な要因としては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年度においては診療所建設事業に伴う医療施設建設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基金の取崩しがあり、また令和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年度においては松材線虫病被害木処理事業等に充当した振興基金の取崩しがあり、充当可能財源である基金が減少したことによるものである。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BFA5A180-1CE3-4DED-A697-0D123E0D444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488B24D-E9CF-4C62-A659-DDD28BE883C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1663862-55B8-4BC0-A3C9-E5F9DB54936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6B29C44-1CC0-4E12-8DE0-B022CC6CB24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D5275DBC-4503-4C80-9254-22EE99A2701C}"/>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8C82395-6DE2-4D5B-AE7F-20CBE0ECBC6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94C61B5-E611-45BA-97C1-45BA63B304A6}"/>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A90DA4B-02F6-403D-8691-5384E9018A5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56EEE69-B8BB-4312-AD9E-2D9BE7AA03A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E29E861-147F-4767-8A7A-D0A1604F00A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35E6D8E-9288-4DA9-87AB-8B43CA867C8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4192E4A-F3C0-41E6-BC02-FAD8607239E1}"/>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8184FB8-8E7A-4D81-9B61-3C0CC6A0A25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595AD8D-6AEE-4CAC-9D2F-8A3473F7155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05DC1A0-76E9-4185-A282-14BE5C916C5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6895C797-7C1E-46BE-8985-94F212449FC9}"/>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1BE2F246-98D2-4764-A27C-BF30BF4D845E}"/>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9DCDC5E8-CB80-42AC-A575-0512C54CE49E}"/>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F9DF5C6-0DD7-40EC-B572-33B6D6D1079C}"/>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5DED352-78F0-4A1E-A8E6-A2AD7FEB24CC}"/>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862117B6-5F13-4D08-9AFC-D4A1DD1D4468}"/>
            </a:ext>
          </a:extLst>
        </xdr:cNvPr>
        <xdr:cNvSpPr txBox="1"/>
      </xdr:nvSpPr>
      <xdr:spPr>
        <a:xfrm>
          <a:off x="14846300" y="470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A7CFD953-D439-48AA-B758-33CF1D37435B}"/>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51648947-C1E0-440F-8E7D-1C49980B5E00}"/>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468765D6-567D-47C0-9BA5-5FB39B44A842}"/>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219E4F39-A928-485A-9C36-9E5EC620C818}"/>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E4B72D39-3584-409E-B30F-FB4A8D24888B}"/>
            </a:ext>
          </a:extLst>
        </xdr:cNvPr>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3F90F6E-5FE8-4E84-A9AB-02FAF12EF23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3B4EC29-0E10-41AB-8B69-0510D6BFC23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37546C2-BE3A-4D85-8AFE-196A033DE6A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BD2CBC7-3C68-4F9C-898B-D7AAF434A55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8DC5590-787B-4E5D-A254-B86A25A6E68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104256</xdr:rowOff>
    </xdr:from>
    <xdr:to>
      <xdr:col>76</xdr:col>
      <xdr:colOff>73025</xdr:colOff>
      <xdr:row>29</xdr:row>
      <xdr:rowOff>34406</xdr:rowOff>
    </xdr:to>
    <xdr:sp macro="" textlink="">
      <xdr:nvSpPr>
        <xdr:cNvPr id="151" name="楕円 150">
          <a:extLst>
            <a:ext uri="{FF2B5EF4-FFF2-40B4-BE49-F238E27FC236}">
              <a16:creationId xmlns:a16="http://schemas.microsoft.com/office/drawing/2014/main" id="{412EB889-A89A-4CF4-9DAB-F5BDF5F2810A}"/>
            </a:ext>
          </a:extLst>
        </xdr:cNvPr>
        <xdr:cNvSpPr/>
      </xdr:nvSpPr>
      <xdr:spPr>
        <a:xfrm>
          <a:off x="14744700" y="49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82683</xdr:rowOff>
    </xdr:from>
    <xdr:ext cx="469744" cy="259045"/>
    <xdr:sp macro="" textlink="">
      <xdr:nvSpPr>
        <xdr:cNvPr id="152" name="債務償還比率該当値テキスト">
          <a:extLst>
            <a:ext uri="{FF2B5EF4-FFF2-40B4-BE49-F238E27FC236}">
              <a16:creationId xmlns:a16="http://schemas.microsoft.com/office/drawing/2014/main" id="{B15C90AF-18C9-4960-8CA8-51F3B61F7866}"/>
            </a:ext>
          </a:extLst>
        </xdr:cNvPr>
        <xdr:cNvSpPr txBox="1"/>
      </xdr:nvSpPr>
      <xdr:spPr>
        <a:xfrm>
          <a:off x="14846300" y="48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165788</xdr:rowOff>
    </xdr:from>
    <xdr:to>
      <xdr:col>72</xdr:col>
      <xdr:colOff>123825</xdr:colOff>
      <xdr:row>29</xdr:row>
      <xdr:rowOff>95938</xdr:rowOff>
    </xdr:to>
    <xdr:sp macro="" textlink="">
      <xdr:nvSpPr>
        <xdr:cNvPr id="153" name="楕円 152">
          <a:extLst>
            <a:ext uri="{FF2B5EF4-FFF2-40B4-BE49-F238E27FC236}">
              <a16:creationId xmlns:a16="http://schemas.microsoft.com/office/drawing/2014/main" id="{8ED6E355-1566-48A1-AD2C-956FB6326E58}"/>
            </a:ext>
          </a:extLst>
        </xdr:cNvPr>
        <xdr:cNvSpPr/>
      </xdr:nvSpPr>
      <xdr:spPr>
        <a:xfrm>
          <a:off x="14033500" y="49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155056</xdr:rowOff>
    </xdr:from>
    <xdr:to>
      <xdr:col>76</xdr:col>
      <xdr:colOff>22225</xdr:colOff>
      <xdr:row>29</xdr:row>
      <xdr:rowOff>45138</xdr:rowOff>
    </xdr:to>
    <xdr:cxnSp macro="">
      <xdr:nvCxnSpPr>
        <xdr:cNvPr id="154" name="直線コネクタ 153">
          <a:extLst>
            <a:ext uri="{FF2B5EF4-FFF2-40B4-BE49-F238E27FC236}">
              <a16:creationId xmlns:a16="http://schemas.microsoft.com/office/drawing/2014/main" id="{2B62A3EB-30F4-415E-8C28-5AC3A727B162}"/>
            </a:ext>
          </a:extLst>
        </xdr:cNvPr>
        <xdr:cNvCxnSpPr/>
      </xdr:nvCxnSpPr>
      <xdr:spPr>
        <a:xfrm flipV="1">
          <a:off x="14084300" y="4955656"/>
          <a:ext cx="7112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52260</xdr:rowOff>
    </xdr:from>
    <xdr:to>
      <xdr:col>68</xdr:col>
      <xdr:colOff>123825</xdr:colOff>
      <xdr:row>28</xdr:row>
      <xdr:rowOff>153860</xdr:rowOff>
    </xdr:to>
    <xdr:sp macro="" textlink="">
      <xdr:nvSpPr>
        <xdr:cNvPr id="155" name="楕円 154">
          <a:extLst>
            <a:ext uri="{FF2B5EF4-FFF2-40B4-BE49-F238E27FC236}">
              <a16:creationId xmlns:a16="http://schemas.microsoft.com/office/drawing/2014/main" id="{14B8AD06-C070-48FA-81AD-AA0BA63CBF71}"/>
            </a:ext>
          </a:extLst>
        </xdr:cNvPr>
        <xdr:cNvSpPr/>
      </xdr:nvSpPr>
      <xdr:spPr>
        <a:xfrm>
          <a:off x="13271500" y="48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103060</xdr:rowOff>
    </xdr:from>
    <xdr:to>
      <xdr:col>72</xdr:col>
      <xdr:colOff>73025</xdr:colOff>
      <xdr:row>29</xdr:row>
      <xdr:rowOff>45138</xdr:rowOff>
    </xdr:to>
    <xdr:cxnSp macro="">
      <xdr:nvCxnSpPr>
        <xdr:cNvPr id="156" name="直線コネクタ 155">
          <a:extLst>
            <a:ext uri="{FF2B5EF4-FFF2-40B4-BE49-F238E27FC236}">
              <a16:creationId xmlns:a16="http://schemas.microsoft.com/office/drawing/2014/main" id="{71687AEB-F86A-4E45-A494-CF836C45D174}"/>
            </a:ext>
          </a:extLst>
        </xdr:cNvPr>
        <xdr:cNvCxnSpPr/>
      </xdr:nvCxnSpPr>
      <xdr:spPr>
        <a:xfrm>
          <a:off x="13322300" y="4903660"/>
          <a:ext cx="762000" cy="1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111273</xdr:rowOff>
    </xdr:from>
    <xdr:to>
      <xdr:col>64</xdr:col>
      <xdr:colOff>123825</xdr:colOff>
      <xdr:row>29</xdr:row>
      <xdr:rowOff>41423</xdr:rowOff>
    </xdr:to>
    <xdr:sp macro="" textlink="">
      <xdr:nvSpPr>
        <xdr:cNvPr id="157" name="楕円 156">
          <a:extLst>
            <a:ext uri="{FF2B5EF4-FFF2-40B4-BE49-F238E27FC236}">
              <a16:creationId xmlns:a16="http://schemas.microsoft.com/office/drawing/2014/main" id="{A9ADEBC6-DAA0-42A6-9400-BD43F122D04C}"/>
            </a:ext>
          </a:extLst>
        </xdr:cNvPr>
        <xdr:cNvSpPr/>
      </xdr:nvSpPr>
      <xdr:spPr>
        <a:xfrm>
          <a:off x="12509500" y="49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103060</xdr:rowOff>
    </xdr:from>
    <xdr:to>
      <xdr:col>68</xdr:col>
      <xdr:colOff>73025</xdr:colOff>
      <xdr:row>28</xdr:row>
      <xdr:rowOff>162073</xdr:rowOff>
    </xdr:to>
    <xdr:cxnSp macro="">
      <xdr:nvCxnSpPr>
        <xdr:cNvPr id="158" name="直線コネクタ 157">
          <a:extLst>
            <a:ext uri="{FF2B5EF4-FFF2-40B4-BE49-F238E27FC236}">
              <a16:creationId xmlns:a16="http://schemas.microsoft.com/office/drawing/2014/main" id="{D107F692-E143-41E8-8368-9947D9E5130E}"/>
            </a:ext>
          </a:extLst>
        </xdr:cNvPr>
        <xdr:cNvCxnSpPr/>
      </xdr:nvCxnSpPr>
      <xdr:spPr>
        <a:xfrm flipV="1">
          <a:off x="12560300" y="4903660"/>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55679</xdr:rowOff>
    </xdr:from>
    <xdr:to>
      <xdr:col>60</xdr:col>
      <xdr:colOff>123825</xdr:colOff>
      <xdr:row>28</xdr:row>
      <xdr:rowOff>157279</xdr:rowOff>
    </xdr:to>
    <xdr:sp macro="" textlink="">
      <xdr:nvSpPr>
        <xdr:cNvPr id="159" name="楕円 158">
          <a:extLst>
            <a:ext uri="{FF2B5EF4-FFF2-40B4-BE49-F238E27FC236}">
              <a16:creationId xmlns:a16="http://schemas.microsoft.com/office/drawing/2014/main" id="{B500377D-7981-4E04-A362-97781E8E0985}"/>
            </a:ext>
          </a:extLst>
        </xdr:cNvPr>
        <xdr:cNvSpPr/>
      </xdr:nvSpPr>
      <xdr:spPr>
        <a:xfrm>
          <a:off x="11747500" y="48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106479</xdr:rowOff>
    </xdr:from>
    <xdr:to>
      <xdr:col>64</xdr:col>
      <xdr:colOff>73025</xdr:colOff>
      <xdr:row>28</xdr:row>
      <xdr:rowOff>162073</xdr:rowOff>
    </xdr:to>
    <xdr:cxnSp macro="">
      <xdr:nvCxnSpPr>
        <xdr:cNvPr id="160" name="直線コネクタ 159">
          <a:extLst>
            <a:ext uri="{FF2B5EF4-FFF2-40B4-BE49-F238E27FC236}">
              <a16:creationId xmlns:a16="http://schemas.microsoft.com/office/drawing/2014/main" id="{7A79BD6F-6562-46CC-9067-5EA6B594330B}"/>
            </a:ext>
          </a:extLst>
        </xdr:cNvPr>
        <xdr:cNvCxnSpPr/>
      </xdr:nvCxnSpPr>
      <xdr:spPr>
        <a:xfrm>
          <a:off x="11798300" y="4907079"/>
          <a:ext cx="762000" cy="5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44205BEB-F965-4041-B6C4-9E7F48461D3C}"/>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2F4323FF-6E68-4C4A-9EA9-41E98D53C1BD}"/>
            </a:ext>
          </a:extLst>
        </xdr:cNvPr>
        <xdr:cNvSpPr txBox="1"/>
      </xdr:nvSpPr>
      <xdr:spPr>
        <a:xfrm>
          <a:off x="13087427" y="49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430E8AFF-ADCA-46F2-B8A0-82AA85F62988}"/>
            </a:ext>
          </a:extLst>
        </xdr:cNvPr>
        <xdr:cNvSpPr txBox="1"/>
      </xdr:nvSpPr>
      <xdr:spPr>
        <a:xfrm>
          <a:off x="12325427" y="51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3938387F-0E55-4CBF-B552-593E1E2974C0}"/>
            </a:ext>
          </a:extLst>
        </xdr:cNvPr>
        <xdr:cNvSpPr txBox="1"/>
      </xdr:nvSpPr>
      <xdr:spPr>
        <a:xfrm>
          <a:off x="11563427" y="511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87065</xdr:rowOff>
    </xdr:from>
    <xdr:ext cx="469744" cy="259045"/>
    <xdr:sp macro="" textlink="">
      <xdr:nvSpPr>
        <xdr:cNvPr id="165" name="n_1mainValue債務償還比率">
          <a:extLst>
            <a:ext uri="{FF2B5EF4-FFF2-40B4-BE49-F238E27FC236}">
              <a16:creationId xmlns:a16="http://schemas.microsoft.com/office/drawing/2014/main" id="{1AFE1071-06FD-4EB7-ACB4-B3A087230EEB}"/>
            </a:ext>
          </a:extLst>
        </xdr:cNvPr>
        <xdr:cNvSpPr txBox="1"/>
      </xdr:nvSpPr>
      <xdr:spPr>
        <a:xfrm>
          <a:off x="13836727" y="505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170387</xdr:rowOff>
    </xdr:from>
    <xdr:ext cx="469744" cy="259045"/>
    <xdr:sp macro="" textlink="">
      <xdr:nvSpPr>
        <xdr:cNvPr id="166" name="n_2mainValue債務償還比率">
          <a:extLst>
            <a:ext uri="{FF2B5EF4-FFF2-40B4-BE49-F238E27FC236}">
              <a16:creationId xmlns:a16="http://schemas.microsoft.com/office/drawing/2014/main" id="{71D6069A-088F-46EB-BB99-E4BE940007D1}"/>
            </a:ext>
          </a:extLst>
        </xdr:cNvPr>
        <xdr:cNvSpPr txBox="1"/>
      </xdr:nvSpPr>
      <xdr:spPr>
        <a:xfrm>
          <a:off x="13087427" y="462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57950</xdr:rowOff>
    </xdr:from>
    <xdr:ext cx="469744" cy="259045"/>
    <xdr:sp macro="" textlink="">
      <xdr:nvSpPr>
        <xdr:cNvPr id="167" name="n_3mainValue債務償還比率">
          <a:extLst>
            <a:ext uri="{FF2B5EF4-FFF2-40B4-BE49-F238E27FC236}">
              <a16:creationId xmlns:a16="http://schemas.microsoft.com/office/drawing/2014/main" id="{099B7DAD-9DF9-4381-8C8E-59A0DF4A88CF}"/>
            </a:ext>
          </a:extLst>
        </xdr:cNvPr>
        <xdr:cNvSpPr txBox="1"/>
      </xdr:nvSpPr>
      <xdr:spPr>
        <a:xfrm>
          <a:off x="12325427" y="46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2356</xdr:rowOff>
    </xdr:from>
    <xdr:ext cx="469744" cy="259045"/>
    <xdr:sp macro="" textlink="">
      <xdr:nvSpPr>
        <xdr:cNvPr id="168" name="n_4mainValue債務償還比率">
          <a:extLst>
            <a:ext uri="{FF2B5EF4-FFF2-40B4-BE49-F238E27FC236}">
              <a16:creationId xmlns:a16="http://schemas.microsoft.com/office/drawing/2014/main" id="{1E4A56EE-389B-4613-B672-1B70D94E6C3C}"/>
            </a:ext>
          </a:extLst>
        </xdr:cNvPr>
        <xdr:cNvSpPr txBox="1"/>
      </xdr:nvSpPr>
      <xdr:spPr>
        <a:xfrm>
          <a:off x="11563427" y="46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F9FE9BA-6308-4200-9A8F-AFB33AEC2BC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5ACE5C9-F2C4-41A0-B50A-DF323C9B451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8F22154-0E4B-438F-9204-FA5CC34A068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4557CF05-9884-4B66-969C-FB32091DE94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9255D48-04A3-44AB-BCE9-FB1BFF82C5D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B04265E-ED5B-4988-964C-2212EEC3AA4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56FAF3-C66A-49A4-A304-996B4BACFD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9822D04-3F65-4B25-AFE4-02CC9FB4BD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0642F4-FAD4-47F8-97F2-05E40EEB0C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7368DF-7C8C-4D19-8E93-7E735DF6D1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5AC9C3-1CDE-4CC4-8836-3DCEA3B2E8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6B9938-6685-4CE9-93CB-946982D65F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130521-D277-4FE6-8F17-BB644D1844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46BAFC-B185-4F01-AC83-7D81EF9D73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60608E-A14D-4F9C-8266-43B61D1F33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5D1B3B-BCD2-4E39-81C2-BB5B291F7C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72AEF8-166C-4568-BD71-56527A5542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B1C76C-39B6-4D10-9804-8BFB33EA77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64DAD6-CED8-4C81-B3D1-83AEA81CC2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4CFE8A-B76A-45C6-8B1C-B53CB343E3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281DF3-AA5E-47D4-83F1-F09859157F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A95010-1DB0-4383-96AD-46ECD4F4F25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401408-56E2-4B83-9128-E864BB84A2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93553A-5D95-4AA5-9F22-47572FDB05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D69F93-9105-4301-9DAC-9AEC6DAF85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CAA587-AF97-41E1-A67C-9C885D9DCE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B5F864-A9F9-4CA2-88A2-91C490DF06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E3A0DE-B62E-49F0-9DAE-864949240C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E9897B-E18A-4BEC-A7D0-3ED63A3225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590462-7EA2-47F5-A7E2-9A93CE9CD21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D5A2BA-13FA-43D0-8139-71E48501F45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C5460F-BAF8-4AAA-A82E-957B71B248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A0162A-59D4-4EBA-9E09-4226F1BD6D1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A86A02-068A-4D33-9A0D-60CB91F662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DB11D5-4EB4-4702-A77E-244F46D7BD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675D26-B9EA-45E5-9DA1-856BFD5C4E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350C4F-0C35-48BE-A4CD-9481DCD689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B05D56-4264-4426-9F69-15B93068D39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14D8EA-05C8-46B9-94A4-FEF571098C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895300-A250-4323-A3A9-23C1CD4F54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ED0D20-7CBD-443F-9146-BBFB64FA40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962A9F-2759-4CD9-AFE9-550EC0E76D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7DB8E6-B1B6-4F06-8D41-C7CADA27CB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44466E-A614-446C-B4F9-87201C6528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B26F06-94B8-41D5-AB4E-0D1320D994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B6B289-9747-43A5-A438-9A13D68F10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3D846A-3691-4DC7-BE48-3C7B04B8666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067F5A-AD80-4107-9806-AF08C04605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B1DAD95-6FB0-491E-BEDF-8565DDD27B6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F3E6A0E-CC5F-4E27-9524-F6F60EFB275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32D5DD3-264E-43AE-8100-5A2CCBDBEA3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9FC2CE6-D9E5-40F7-8CBE-E6425F36D36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F4F29A-8CFD-4B8E-88C6-8A906D2CAF6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59893F3-CDB1-4256-8AB5-3A76269F48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8CEEC20-1FF4-450C-9E48-765BB92C01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F08D955-5653-4E15-87C8-18668F5ACDB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03A0553-2A4C-415E-A863-AE1AB67D10B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1A7BDE5-B22B-4949-B957-1EC349D4AA8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1D93C14-0A29-4FB0-972C-C15F2817D9B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5FD9F6A-709E-4F29-88B9-651E06ED7E7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688696B-967E-4DB5-9BBB-C9BDE73296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849A381-DAF2-42DC-AE93-A34BEA0608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0468E0ED-B1CF-418D-8994-A1A3EE42FFBF}"/>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8D1BF200-FDAF-4D74-B35B-45BFBC16F932}"/>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A1A1651E-2436-4F98-81E3-BCC03E491149}"/>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86552AE-B940-4380-B0B5-F842E9C91D7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E3078DA3-A9ED-4885-A24C-FDE3DC883E2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A3B55AC8-D974-4FC0-ADFF-585C24875476}"/>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EEB08921-2C60-4331-B2FB-38B8BE899F19}"/>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D26AA900-F662-4301-BCAC-41C03517C907}"/>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A898E5BF-3AC4-4690-9A5F-69A93A42A327}"/>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880536FB-FCA2-4B73-BA2F-3A18EFE73884}"/>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AD4F7124-91BB-4D9D-8D62-D63264057897}"/>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69C6A5-C823-4D88-A7C8-0682BCC995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08A618-03B6-4335-BAA1-49DD4DD87BD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2214D2-27D6-4D3E-9946-30CA8AAC629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C31726-CE59-4CC5-821C-1B8D4F42B3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87A2B08-FFD7-419C-8F77-80A1C5A2E06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131535</xdr:rowOff>
    </xdr:from>
    <xdr:to>
      <xdr:col>24</xdr:col>
      <xdr:colOff>114300</xdr:colOff>
      <xdr:row>42</xdr:row>
      <xdr:rowOff>61685</xdr:rowOff>
    </xdr:to>
    <xdr:sp macro="" textlink="">
      <xdr:nvSpPr>
        <xdr:cNvPr id="74" name="楕円 73">
          <a:extLst>
            <a:ext uri="{FF2B5EF4-FFF2-40B4-BE49-F238E27FC236}">
              <a16:creationId xmlns:a16="http://schemas.microsoft.com/office/drawing/2014/main" id="{77C42EE1-474A-4778-90C3-609AC7D49391}"/>
            </a:ext>
          </a:extLst>
        </xdr:cNvPr>
        <xdr:cNvSpPr/>
      </xdr:nvSpPr>
      <xdr:spPr>
        <a:xfrm>
          <a:off x="4584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46462</xdr:rowOff>
    </xdr:from>
    <xdr:ext cx="405111" cy="259045"/>
    <xdr:sp macro="" textlink="">
      <xdr:nvSpPr>
        <xdr:cNvPr id="75" name="【道路】&#10;有形固定資産減価償却率該当値テキスト">
          <a:extLst>
            <a:ext uri="{FF2B5EF4-FFF2-40B4-BE49-F238E27FC236}">
              <a16:creationId xmlns:a16="http://schemas.microsoft.com/office/drawing/2014/main" id="{E98B6682-39CC-4288-848A-9BD3B04A6E0D}"/>
            </a:ext>
          </a:extLst>
        </xdr:cNvPr>
        <xdr:cNvSpPr txBox="1"/>
      </xdr:nvSpPr>
      <xdr:spPr>
        <a:xfrm>
          <a:off x="4673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139700</xdr:rowOff>
    </xdr:from>
    <xdr:to>
      <xdr:col>20</xdr:col>
      <xdr:colOff>38100</xdr:colOff>
      <xdr:row>42</xdr:row>
      <xdr:rowOff>69850</xdr:rowOff>
    </xdr:to>
    <xdr:sp macro="" textlink="">
      <xdr:nvSpPr>
        <xdr:cNvPr id="76" name="楕円 75">
          <a:extLst>
            <a:ext uri="{FF2B5EF4-FFF2-40B4-BE49-F238E27FC236}">
              <a16:creationId xmlns:a16="http://schemas.microsoft.com/office/drawing/2014/main" id="{E94F5A5C-8214-40AC-B6EC-D445DF37EEC3}"/>
            </a:ext>
          </a:extLst>
        </xdr:cNvPr>
        <xdr:cNvSpPr/>
      </xdr:nvSpPr>
      <xdr:spPr>
        <a:xfrm>
          <a:off x="3746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10885</xdr:rowOff>
    </xdr:from>
    <xdr:to>
      <xdr:col>24</xdr:col>
      <xdr:colOff>63500</xdr:colOff>
      <xdr:row>42</xdr:row>
      <xdr:rowOff>19050</xdr:rowOff>
    </xdr:to>
    <xdr:cxnSp macro="">
      <xdr:nvCxnSpPr>
        <xdr:cNvPr id="77" name="直線コネクタ 76">
          <a:extLst>
            <a:ext uri="{FF2B5EF4-FFF2-40B4-BE49-F238E27FC236}">
              <a16:creationId xmlns:a16="http://schemas.microsoft.com/office/drawing/2014/main" id="{24B5AA58-4C5B-44E4-8CCF-FD3501BAEAA3}"/>
            </a:ext>
          </a:extLst>
        </xdr:cNvPr>
        <xdr:cNvCxnSpPr/>
      </xdr:nvCxnSpPr>
      <xdr:spPr>
        <a:xfrm flipV="1">
          <a:off x="3797300" y="721178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151130</xdr:rowOff>
    </xdr:from>
    <xdr:to>
      <xdr:col>15</xdr:col>
      <xdr:colOff>101600</xdr:colOff>
      <xdr:row>42</xdr:row>
      <xdr:rowOff>81280</xdr:rowOff>
    </xdr:to>
    <xdr:sp macro="" textlink="">
      <xdr:nvSpPr>
        <xdr:cNvPr id="78" name="楕円 77">
          <a:extLst>
            <a:ext uri="{FF2B5EF4-FFF2-40B4-BE49-F238E27FC236}">
              <a16:creationId xmlns:a16="http://schemas.microsoft.com/office/drawing/2014/main" id="{C553CDAE-633F-47BB-84CD-720DCBE4C639}"/>
            </a:ext>
          </a:extLst>
        </xdr:cNvPr>
        <xdr:cNvSpPr/>
      </xdr:nvSpPr>
      <xdr:spPr>
        <a:xfrm>
          <a:off x="2857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19050</xdr:rowOff>
    </xdr:from>
    <xdr:to>
      <xdr:col>19</xdr:col>
      <xdr:colOff>177800</xdr:colOff>
      <xdr:row>42</xdr:row>
      <xdr:rowOff>30480</xdr:rowOff>
    </xdr:to>
    <xdr:cxnSp macro="">
      <xdr:nvCxnSpPr>
        <xdr:cNvPr id="79" name="直線コネクタ 78">
          <a:extLst>
            <a:ext uri="{FF2B5EF4-FFF2-40B4-BE49-F238E27FC236}">
              <a16:creationId xmlns:a16="http://schemas.microsoft.com/office/drawing/2014/main" id="{D0F9AD17-7A13-4F0C-B68B-F2CE86E4B68A}"/>
            </a:ext>
          </a:extLst>
        </xdr:cNvPr>
        <xdr:cNvCxnSpPr/>
      </xdr:nvCxnSpPr>
      <xdr:spPr>
        <a:xfrm flipV="1">
          <a:off x="2908300" y="721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18869</xdr:rowOff>
    </xdr:from>
    <xdr:to>
      <xdr:col>10</xdr:col>
      <xdr:colOff>165100</xdr:colOff>
      <xdr:row>42</xdr:row>
      <xdr:rowOff>120469</xdr:rowOff>
    </xdr:to>
    <xdr:sp macro="" textlink="">
      <xdr:nvSpPr>
        <xdr:cNvPr id="80" name="楕円 79">
          <a:extLst>
            <a:ext uri="{FF2B5EF4-FFF2-40B4-BE49-F238E27FC236}">
              <a16:creationId xmlns:a16="http://schemas.microsoft.com/office/drawing/2014/main" id="{18F140A2-7277-451B-BB5F-D0616A4CB112}"/>
            </a:ext>
          </a:extLst>
        </xdr:cNvPr>
        <xdr:cNvSpPr/>
      </xdr:nvSpPr>
      <xdr:spPr>
        <a:xfrm>
          <a:off x="1968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69669</xdr:rowOff>
    </xdr:to>
    <xdr:cxnSp macro="">
      <xdr:nvCxnSpPr>
        <xdr:cNvPr id="81" name="直線コネクタ 80">
          <a:extLst>
            <a:ext uri="{FF2B5EF4-FFF2-40B4-BE49-F238E27FC236}">
              <a16:creationId xmlns:a16="http://schemas.microsoft.com/office/drawing/2014/main" id="{8F422309-DD4C-433F-A504-B0F43B927309}"/>
            </a:ext>
          </a:extLst>
        </xdr:cNvPr>
        <xdr:cNvCxnSpPr/>
      </xdr:nvCxnSpPr>
      <xdr:spPr>
        <a:xfrm flipV="1">
          <a:off x="2019300" y="72313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18869</xdr:rowOff>
    </xdr:from>
    <xdr:to>
      <xdr:col>6</xdr:col>
      <xdr:colOff>38100</xdr:colOff>
      <xdr:row>42</xdr:row>
      <xdr:rowOff>120469</xdr:rowOff>
    </xdr:to>
    <xdr:sp macro="" textlink="">
      <xdr:nvSpPr>
        <xdr:cNvPr id="82" name="楕円 81">
          <a:extLst>
            <a:ext uri="{FF2B5EF4-FFF2-40B4-BE49-F238E27FC236}">
              <a16:creationId xmlns:a16="http://schemas.microsoft.com/office/drawing/2014/main" id="{8200EC23-CF09-466A-8CAC-B0323C303581}"/>
            </a:ext>
          </a:extLst>
        </xdr:cNvPr>
        <xdr:cNvSpPr/>
      </xdr:nvSpPr>
      <xdr:spPr>
        <a:xfrm>
          <a:off x="1079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69669</xdr:rowOff>
    </xdr:from>
    <xdr:to>
      <xdr:col>10</xdr:col>
      <xdr:colOff>114300</xdr:colOff>
      <xdr:row>42</xdr:row>
      <xdr:rowOff>69669</xdr:rowOff>
    </xdr:to>
    <xdr:cxnSp macro="">
      <xdr:nvCxnSpPr>
        <xdr:cNvPr id="83" name="直線コネクタ 82">
          <a:extLst>
            <a:ext uri="{FF2B5EF4-FFF2-40B4-BE49-F238E27FC236}">
              <a16:creationId xmlns:a16="http://schemas.microsoft.com/office/drawing/2014/main" id="{2093B2F9-E155-4088-A466-6B26E7345649}"/>
            </a:ext>
          </a:extLst>
        </xdr:cNvPr>
        <xdr:cNvCxnSpPr/>
      </xdr:nvCxnSpPr>
      <xdr:spPr>
        <a:xfrm>
          <a:off x="1130300" y="7270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193A551B-6CE8-46F6-B2D3-FB6E1DF6AE94}"/>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17131DA1-4A67-420D-B37F-1FCFB44632AE}"/>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2D3618EA-1440-4F95-85CE-7CAF2883E603}"/>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B51DD694-AA50-4A40-8B75-CC9945B09E50}"/>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60977</xdr:rowOff>
    </xdr:from>
    <xdr:ext cx="405111" cy="259045"/>
    <xdr:sp macro="" textlink="">
      <xdr:nvSpPr>
        <xdr:cNvPr id="88" name="n_1mainValue【道路】&#10;有形固定資産減価償却率">
          <a:extLst>
            <a:ext uri="{FF2B5EF4-FFF2-40B4-BE49-F238E27FC236}">
              <a16:creationId xmlns:a16="http://schemas.microsoft.com/office/drawing/2014/main" id="{FA77EF46-53AF-4CF3-BAEB-A3A6BD42964F}"/>
            </a:ext>
          </a:extLst>
        </xdr:cNvPr>
        <xdr:cNvSpPr txBox="1"/>
      </xdr:nvSpPr>
      <xdr:spPr>
        <a:xfrm>
          <a:off x="35820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72407</xdr:rowOff>
    </xdr:from>
    <xdr:ext cx="405111" cy="259045"/>
    <xdr:sp macro="" textlink="">
      <xdr:nvSpPr>
        <xdr:cNvPr id="89" name="n_2mainValue【道路】&#10;有形固定資産減価償却率">
          <a:extLst>
            <a:ext uri="{FF2B5EF4-FFF2-40B4-BE49-F238E27FC236}">
              <a16:creationId xmlns:a16="http://schemas.microsoft.com/office/drawing/2014/main" id="{A73D41DB-E38F-49BF-A682-FB48F379A1C7}"/>
            </a:ext>
          </a:extLst>
        </xdr:cNvPr>
        <xdr:cNvSpPr txBox="1"/>
      </xdr:nvSpPr>
      <xdr:spPr>
        <a:xfrm>
          <a:off x="2705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111596</xdr:rowOff>
    </xdr:from>
    <xdr:ext cx="405111" cy="259045"/>
    <xdr:sp macro="" textlink="">
      <xdr:nvSpPr>
        <xdr:cNvPr id="90" name="n_3mainValue【道路】&#10;有形固定資産減価償却率">
          <a:extLst>
            <a:ext uri="{FF2B5EF4-FFF2-40B4-BE49-F238E27FC236}">
              <a16:creationId xmlns:a16="http://schemas.microsoft.com/office/drawing/2014/main" id="{B4B620F8-9961-4172-9A7D-C18571210847}"/>
            </a:ext>
          </a:extLst>
        </xdr:cNvPr>
        <xdr:cNvSpPr txBox="1"/>
      </xdr:nvSpPr>
      <xdr:spPr>
        <a:xfrm>
          <a:off x="1816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111596</xdr:rowOff>
    </xdr:from>
    <xdr:ext cx="405111" cy="259045"/>
    <xdr:sp macro="" textlink="">
      <xdr:nvSpPr>
        <xdr:cNvPr id="91" name="n_4mainValue【道路】&#10;有形固定資産減価償却率">
          <a:extLst>
            <a:ext uri="{FF2B5EF4-FFF2-40B4-BE49-F238E27FC236}">
              <a16:creationId xmlns:a16="http://schemas.microsoft.com/office/drawing/2014/main" id="{30E06DD8-3111-4D54-B8FD-EAD0370D3F4E}"/>
            </a:ext>
          </a:extLst>
        </xdr:cNvPr>
        <xdr:cNvSpPr txBox="1"/>
      </xdr:nvSpPr>
      <xdr:spPr>
        <a:xfrm>
          <a:off x="927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AE115E-3F8D-41E5-87D1-620E15124CE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50C14EC-2DE6-497A-BCA1-8B228EACA8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24066D-3CB0-48C3-A0C0-D3D88AEB4B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BC8376B-4A36-4B3A-886B-022B76D059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C194FEE-51BD-452C-B4D3-6427581771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836D260-D958-4A9F-A136-4C083D567E3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CDCDAB6-DBD4-4211-980B-1E660AB32E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B228248-B717-4BE6-A6F8-E23B4611D47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6A98F45-40B8-4EA9-AEA9-38758EF1561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F64DE96-498A-4946-AA70-D79BF7D299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B13C83A-18CA-458E-8CA5-8A2A58C2BAF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57F6D0A-D86A-41F6-8E18-2222CD450EE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BAC8267-64CD-4613-811C-D0FDB77BC0B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C621E08E-CE23-4930-AD0C-92E995D0D70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D66F741-F6D3-45C5-9621-E348229481F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2288D649-BAD0-45BA-AA5E-4368E416007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B29760A-DFE2-4FAC-84E0-7E4967B7A49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EC3653E0-2A2A-4F25-A9D3-B29FC812354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25E3095-7B54-44A4-84E8-938D3AA2F3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60F999F-EC71-48BC-BAEC-6689403347E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468AE1F-9157-464F-98AD-BD54F6EC4C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3C56AD0F-DFDD-4C73-8B0C-FF6DA8167D4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17FDE5E-3B85-4A9B-8A78-4C5DE9C6E2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9C05C8CA-7FA2-4E2E-85A5-E5FC93153C8F}"/>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185A802E-23B3-4780-AA28-CF61B5AD1A95}"/>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851C3A2-8F9E-44EB-AE1C-B0DBB3A1F2D5}"/>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39ACDFEC-379F-4C23-BDF4-D8647E1A178A}"/>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9AF5ED44-9F68-47E3-8FD4-41142169DA8D}"/>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775F0D9E-BBC6-4C0F-BEE3-0B6484D36E6B}"/>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0EBFC16C-A177-4C02-8E81-0C53FBE86735}"/>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37092BB9-395D-4F9E-9B76-6EA88AFF72E1}"/>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3E81F7F8-925C-41F3-9FB6-6CDBE8AB3E82}"/>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A8D68F35-690C-48D6-81C2-790EF9405050}"/>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C4864031-4EA6-4F8F-9FE2-B00A60B5054D}"/>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BFF9BF-40B6-4360-ACBA-2BB0047BE6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E570B6-B061-4F79-BECF-2AA62B481B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677FE1-9620-488C-B5D1-11AE4D27A1B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A5087AE-0967-4093-9B13-5E9921A736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8F419EA-0519-4575-B637-0761CB707F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17782</xdr:rowOff>
    </xdr:from>
    <xdr:to>
      <xdr:col>55</xdr:col>
      <xdr:colOff>50800</xdr:colOff>
      <xdr:row>41</xdr:row>
      <xdr:rowOff>119382</xdr:rowOff>
    </xdr:to>
    <xdr:sp macro="" textlink="">
      <xdr:nvSpPr>
        <xdr:cNvPr id="131" name="楕円 130">
          <a:extLst>
            <a:ext uri="{FF2B5EF4-FFF2-40B4-BE49-F238E27FC236}">
              <a16:creationId xmlns:a16="http://schemas.microsoft.com/office/drawing/2014/main" id="{0A74ADA2-0870-41E1-BB59-4C49ADA6D1D2}"/>
            </a:ext>
          </a:extLst>
        </xdr:cNvPr>
        <xdr:cNvSpPr/>
      </xdr:nvSpPr>
      <xdr:spPr>
        <a:xfrm>
          <a:off x="10426700" y="7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3A6601DB-B120-45CE-AB4B-89642A002A9A}"/>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21434</xdr:rowOff>
    </xdr:from>
    <xdr:to>
      <xdr:col>50</xdr:col>
      <xdr:colOff>165100</xdr:colOff>
      <xdr:row>41</xdr:row>
      <xdr:rowOff>123034</xdr:rowOff>
    </xdr:to>
    <xdr:sp macro="" textlink="">
      <xdr:nvSpPr>
        <xdr:cNvPr id="133" name="楕円 132">
          <a:extLst>
            <a:ext uri="{FF2B5EF4-FFF2-40B4-BE49-F238E27FC236}">
              <a16:creationId xmlns:a16="http://schemas.microsoft.com/office/drawing/2014/main" id="{BE11470A-DE85-4BAD-9E2A-27C7D24809A0}"/>
            </a:ext>
          </a:extLst>
        </xdr:cNvPr>
        <xdr:cNvSpPr/>
      </xdr:nvSpPr>
      <xdr:spPr>
        <a:xfrm>
          <a:off x="9588500" y="705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68582</xdr:rowOff>
    </xdr:from>
    <xdr:to>
      <xdr:col>55</xdr:col>
      <xdr:colOff>0</xdr:colOff>
      <xdr:row>41</xdr:row>
      <xdr:rowOff>72234</xdr:rowOff>
    </xdr:to>
    <xdr:cxnSp macro="">
      <xdr:nvCxnSpPr>
        <xdr:cNvPr id="134" name="直線コネクタ 133">
          <a:extLst>
            <a:ext uri="{FF2B5EF4-FFF2-40B4-BE49-F238E27FC236}">
              <a16:creationId xmlns:a16="http://schemas.microsoft.com/office/drawing/2014/main" id="{E1BFBE80-8802-4001-9A5E-BB832DB29327}"/>
            </a:ext>
          </a:extLst>
        </xdr:cNvPr>
        <xdr:cNvCxnSpPr/>
      </xdr:nvCxnSpPr>
      <xdr:spPr>
        <a:xfrm flipV="1">
          <a:off x="9639300" y="7098032"/>
          <a:ext cx="8382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24139</xdr:rowOff>
    </xdr:from>
    <xdr:to>
      <xdr:col>46</xdr:col>
      <xdr:colOff>38100</xdr:colOff>
      <xdr:row>41</xdr:row>
      <xdr:rowOff>125739</xdr:rowOff>
    </xdr:to>
    <xdr:sp macro="" textlink="">
      <xdr:nvSpPr>
        <xdr:cNvPr id="135" name="楕円 134">
          <a:extLst>
            <a:ext uri="{FF2B5EF4-FFF2-40B4-BE49-F238E27FC236}">
              <a16:creationId xmlns:a16="http://schemas.microsoft.com/office/drawing/2014/main" id="{49A7C4C8-391F-4678-9DE8-11B91FC35248}"/>
            </a:ext>
          </a:extLst>
        </xdr:cNvPr>
        <xdr:cNvSpPr/>
      </xdr:nvSpPr>
      <xdr:spPr>
        <a:xfrm>
          <a:off x="8699500" y="7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72234</xdr:rowOff>
    </xdr:from>
    <xdr:to>
      <xdr:col>50</xdr:col>
      <xdr:colOff>114300</xdr:colOff>
      <xdr:row>41</xdr:row>
      <xdr:rowOff>74939</xdr:rowOff>
    </xdr:to>
    <xdr:cxnSp macro="">
      <xdr:nvCxnSpPr>
        <xdr:cNvPr id="136" name="直線コネクタ 135">
          <a:extLst>
            <a:ext uri="{FF2B5EF4-FFF2-40B4-BE49-F238E27FC236}">
              <a16:creationId xmlns:a16="http://schemas.microsoft.com/office/drawing/2014/main" id="{1EC4AD01-2F0D-49D1-AE81-1015526FC070}"/>
            </a:ext>
          </a:extLst>
        </xdr:cNvPr>
        <xdr:cNvCxnSpPr/>
      </xdr:nvCxnSpPr>
      <xdr:spPr>
        <a:xfrm flipV="1">
          <a:off x="8750300" y="7101684"/>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27136</xdr:rowOff>
    </xdr:from>
    <xdr:to>
      <xdr:col>41</xdr:col>
      <xdr:colOff>101600</xdr:colOff>
      <xdr:row>41</xdr:row>
      <xdr:rowOff>128736</xdr:rowOff>
    </xdr:to>
    <xdr:sp macro="" textlink="">
      <xdr:nvSpPr>
        <xdr:cNvPr id="137" name="楕円 136">
          <a:extLst>
            <a:ext uri="{FF2B5EF4-FFF2-40B4-BE49-F238E27FC236}">
              <a16:creationId xmlns:a16="http://schemas.microsoft.com/office/drawing/2014/main" id="{4145C244-06F2-4464-BF73-5BF491400B8F}"/>
            </a:ext>
          </a:extLst>
        </xdr:cNvPr>
        <xdr:cNvSpPr/>
      </xdr:nvSpPr>
      <xdr:spPr>
        <a:xfrm>
          <a:off x="7810500" y="7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74939</xdr:rowOff>
    </xdr:from>
    <xdr:to>
      <xdr:col>45</xdr:col>
      <xdr:colOff>177800</xdr:colOff>
      <xdr:row>41</xdr:row>
      <xdr:rowOff>77936</xdr:rowOff>
    </xdr:to>
    <xdr:cxnSp macro="">
      <xdr:nvCxnSpPr>
        <xdr:cNvPr id="138" name="直線コネクタ 137">
          <a:extLst>
            <a:ext uri="{FF2B5EF4-FFF2-40B4-BE49-F238E27FC236}">
              <a16:creationId xmlns:a16="http://schemas.microsoft.com/office/drawing/2014/main" id="{1A82A4FC-0F12-4971-96F9-A22E1ED827A1}"/>
            </a:ext>
          </a:extLst>
        </xdr:cNvPr>
        <xdr:cNvCxnSpPr/>
      </xdr:nvCxnSpPr>
      <xdr:spPr>
        <a:xfrm flipV="1">
          <a:off x="7861300" y="7104389"/>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29079</xdr:rowOff>
    </xdr:from>
    <xdr:to>
      <xdr:col>36</xdr:col>
      <xdr:colOff>165100</xdr:colOff>
      <xdr:row>41</xdr:row>
      <xdr:rowOff>130679</xdr:rowOff>
    </xdr:to>
    <xdr:sp macro="" textlink="">
      <xdr:nvSpPr>
        <xdr:cNvPr id="139" name="楕円 138">
          <a:extLst>
            <a:ext uri="{FF2B5EF4-FFF2-40B4-BE49-F238E27FC236}">
              <a16:creationId xmlns:a16="http://schemas.microsoft.com/office/drawing/2014/main" id="{1FF775A0-6879-42CB-A587-3932A8544790}"/>
            </a:ext>
          </a:extLst>
        </xdr:cNvPr>
        <xdr:cNvSpPr/>
      </xdr:nvSpPr>
      <xdr:spPr>
        <a:xfrm>
          <a:off x="6921500" y="70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77936</xdr:rowOff>
    </xdr:from>
    <xdr:to>
      <xdr:col>41</xdr:col>
      <xdr:colOff>50800</xdr:colOff>
      <xdr:row>41</xdr:row>
      <xdr:rowOff>79879</xdr:rowOff>
    </xdr:to>
    <xdr:cxnSp macro="">
      <xdr:nvCxnSpPr>
        <xdr:cNvPr id="140" name="直線コネクタ 139">
          <a:extLst>
            <a:ext uri="{FF2B5EF4-FFF2-40B4-BE49-F238E27FC236}">
              <a16:creationId xmlns:a16="http://schemas.microsoft.com/office/drawing/2014/main" id="{843FDA2C-6AE4-4A72-9261-065FBAA9C216}"/>
            </a:ext>
          </a:extLst>
        </xdr:cNvPr>
        <xdr:cNvCxnSpPr/>
      </xdr:nvCxnSpPr>
      <xdr:spPr>
        <a:xfrm flipV="1">
          <a:off x="6972300" y="710738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51CCF2A5-B71E-4454-8D9F-910F897C7C21}"/>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3863D657-F64B-4505-A244-6BAC3DFF8AE8}"/>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7BD4AA78-3B8F-4061-9AA0-406891EB37BD}"/>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CA808152-248B-40AA-BF48-8ED806D4670B}"/>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114161</xdr:rowOff>
    </xdr:from>
    <xdr:ext cx="534377" cy="259045"/>
    <xdr:sp macro="" textlink="">
      <xdr:nvSpPr>
        <xdr:cNvPr id="145" name="n_1mainValue【道路】&#10;一人当たり延長">
          <a:extLst>
            <a:ext uri="{FF2B5EF4-FFF2-40B4-BE49-F238E27FC236}">
              <a16:creationId xmlns:a16="http://schemas.microsoft.com/office/drawing/2014/main" id="{F3C09DF5-3649-498E-BE98-698AFE9DB7D5}"/>
            </a:ext>
          </a:extLst>
        </xdr:cNvPr>
        <xdr:cNvSpPr txBox="1"/>
      </xdr:nvSpPr>
      <xdr:spPr>
        <a:xfrm>
          <a:off x="9359411" y="71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116866</xdr:rowOff>
    </xdr:from>
    <xdr:ext cx="534377" cy="259045"/>
    <xdr:sp macro="" textlink="">
      <xdr:nvSpPr>
        <xdr:cNvPr id="146" name="n_2mainValue【道路】&#10;一人当たり延長">
          <a:extLst>
            <a:ext uri="{FF2B5EF4-FFF2-40B4-BE49-F238E27FC236}">
              <a16:creationId xmlns:a16="http://schemas.microsoft.com/office/drawing/2014/main" id="{356A1955-579E-4505-AD21-4A6DE8DD809A}"/>
            </a:ext>
          </a:extLst>
        </xdr:cNvPr>
        <xdr:cNvSpPr txBox="1"/>
      </xdr:nvSpPr>
      <xdr:spPr>
        <a:xfrm>
          <a:off x="8483111" y="71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119863</xdr:rowOff>
    </xdr:from>
    <xdr:ext cx="534377" cy="259045"/>
    <xdr:sp macro="" textlink="">
      <xdr:nvSpPr>
        <xdr:cNvPr id="147" name="n_3mainValue【道路】&#10;一人当たり延長">
          <a:extLst>
            <a:ext uri="{FF2B5EF4-FFF2-40B4-BE49-F238E27FC236}">
              <a16:creationId xmlns:a16="http://schemas.microsoft.com/office/drawing/2014/main" id="{22D0E512-2B63-4759-9B44-239F5D0C5EFA}"/>
            </a:ext>
          </a:extLst>
        </xdr:cNvPr>
        <xdr:cNvSpPr txBox="1"/>
      </xdr:nvSpPr>
      <xdr:spPr>
        <a:xfrm>
          <a:off x="7594111" y="71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121806</xdr:rowOff>
    </xdr:from>
    <xdr:ext cx="534377" cy="259045"/>
    <xdr:sp macro="" textlink="">
      <xdr:nvSpPr>
        <xdr:cNvPr id="148" name="n_4mainValue【道路】&#10;一人当たり延長">
          <a:extLst>
            <a:ext uri="{FF2B5EF4-FFF2-40B4-BE49-F238E27FC236}">
              <a16:creationId xmlns:a16="http://schemas.microsoft.com/office/drawing/2014/main" id="{CBF4D2FA-5318-44BD-88AD-22FA5A2002E0}"/>
            </a:ext>
          </a:extLst>
        </xdr:cNvPr>
        <xdr:cNvSpPr txBox="1"/>
      </xdr:nvSpPr>
      <xdr:spPr>
        <a:xfrm>
          <a:off x="6705111" y="71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D82E9FA-D0CE-42CB-B893-7C4512F762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9895910-A99B-4CB3-B12F-28C775DE97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216C8EF-04B2-44BA-AD2D-55B1FC1478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0DAF2E6-48EE-4752-81A9-E092C4A736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BFD81D5-E32F-41EF-8686-96CFE0E3F4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BCD3DF3-55AE-40A0-B837-9370A13EAA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A15384A-D29D-4961-9E04-2264BF700A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5223675-A3B1-4782-93E2-EBFCE475AD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EA2F2FF-4371-4152-BB24-5E8C35689D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20F3222-CCE6-4AEC-B426-36A4438F46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31ED149-7C6D-4FE7-9401-50B1783C60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C705BB0-917A-451E-8EA4-53764B38654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0C0E5A6-EC85-466E-B8BC-85E2B1403B8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8C61147-4471-4B27-9CB4-E6B3EABA249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4D04810-EBC5-4619-A827-AA6FEFB351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3684AC1-D94B-4558-979D-C636B834D3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9C0CE07-7612-4E18-8E4F-60DB8693985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A6D6CBF-C54F-4040-8542-3CA9FC22BD1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B19B8AD-F713-4EBA-A88B-1050F8A93FC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6D6506B-0FF0-4F18-A366-B3AEEFAA35C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047BFE7-2B8D-49E6-B18F-7C8D3AFFD8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31F9DC8-D2C9-4A6E-AB61-E2356ED1864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DE114A6-80A8-4A37-A937-8B4F15EDA0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FA605AC-5902-4F68-83E6-02018E1CFAD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E4850BE-B808-446A-8494-8078FDF9DD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4B2EA6C4-0D49-4428-9972-5977742F1B2B}"/>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98D7075-ACE6-4D21-982C-289776259B69}"/>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9E9B7501-D74C-4809-A1F1-E6FEEB239729}"/>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CDE90B4D-F5CE-4021-A631-C97DEE3414CE}"/>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B2EAE1A4-FE64-46D3-819F-82BFFBFBD549}"/>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0F2175A-6AAF-4CD2-AFF2-C4ECC4D3E7C8}"/>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BBB3991D-EEC1-43F9-A43C-6E9096034902}"/>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BC8931C2-D258-44C5-B9E1-5368D0953EA1}"/>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93B66A7B-26AA-46FC-909A-40440D7B29F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34418FD5-8D38-4969-A4A3-65E4BBA2611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7413B970-7AAC-4543-9DC7-1D94F381845D}"/>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948E56-3018-4ACC-B80C-1DE3A619FE9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3A031C-A089-4121-A8CF-A74D7F2111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2A83F3-F8EE-4171-881E-315B598A4E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B93AFEE-4710-433D-9DD4-C45C273241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D553D15-C10A-459F-87E3-732951B499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90" name="楕円 189">
          <a:extLst>
            <a:ext uri="{FF2B5EF4-FFF2-40B4-BE49-F238E27FC236}">
              <a16:creationId xmlns:a16="http://schemas.microsoft.com/office/drawing/2014/main" id="{4229D8A1-7FDC-4072-9C10-B6FEB810A829}"/>
            </a:ext>
          </a:extLst>
        </xdr:cNvPr>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143164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8DE1A590-FA26-4568-B0D7-5DE41CA8F72F}"/>
            </a:ext>
          </a:extLst>
        </xdr:cNvPr>
        <xdr:cNvSpPr txBox="1"/>
      </xdr:nvSpPr>
      <xdr:spPr>
        <a:xfrm>
          <a:off x="4673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2" name="楕円 191">
          <a:extLst>
            <a:ext uri="{FF2B5EF4-FFF2-40B4-BE49-F238E27FC236}">
              <a16:creationId xmlns:a16="http://schemas.microsoft.com/office/drawing/2014/main" id="{7F8A6666-33E4-489C-A229-61FAF800557C}"/>
            </a:ext>
          </a:extLst>
        </xdr:cNvPr>
        <xdr:cNvSpPr/>
      </xdr:nvSpPr>
      <xdr:spPr>
        <a:xfrm>
          <a:off x="3746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44087</xdr:rowOff>
    </xdr:to>
    <xdr:cxnSp macro="">
      <xdr:nvCxnSpPr>
        <xdr:cNvPr id="193" name="直線コネクタ 192">
          <a:extLst>
            <a:ext uri="{FF2B5EF4-FFF2-40B4-BE49-F238E27FC236}">
              <a16:creationId xmlns:a16="http://schemas.microsoft.com/office/drawing/2014/main" id="{6FA880B3-24F8-4AB9-BEBE-84D5002A22C4}"/>
            </a:ext>
          </a:extLst>
        </xdr:cNvPr>
        <xdr:cNvCxnSpPr/>
      </xdr:nvCxnSpPr>
      <xdr:spPr>
        <a:xfrm>
          <a:off x="3797300" y="104829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4" name="楕円 193">
          <a:extLst>
            <a:ext uri="{FF2B5EF4-FFF2-40B4-BE49-F238E27FC236}">
              <a16:creationId xmlns:a16="http://schemas.microsoft.com/office/drawing/2014/main" id="{73E1DC91-4E3F-4CE5-9884-894B7D61F33A}"/>
            </a:ext>
          </a:extLst>
        </xdr:cNvPr>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24493</xdr:rowOff>
    </xdr:to>
    <xdr:cxnSp macro="">
      <xdr:nvCxnSpPr>
        <xdr:cNvPr id="195" name="直線コネクタ 194">
          <a:extLst>
            <a:ext uri="{FF2B5EF4-FFF2-40B4-BE49-F238E27FC236}">
              <a16:creationId xmlns:a16="http://schemas.microsoft.com/office/drawing/2014/main" id="{A2BC1CBA-B064-4EE7-AB7A-34102269A8AE}"/>
            </a:ext>
          </a:extLst>
        </xdr:cNvPr>
        <xdr:cNvCxnSpPr/>
      </xdr:nvCxnSpPr>
      <xdr:spPr>
        <a:xfrm>
          <a:off x="2908300" y="104649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6" name="楕円 195">
          <a:extLst>
            <a:ext uri="{FF2B5EF4-FFF2-40B4-BE49-F238E27FC236}">
              <a16:creationId xmlns:a16="http://schemas.microsoft.com/office/drawing/2014/main" id="{2D4824AE-BCD0-4C7A-A639-6858064C38ED}"/>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6531</xdr:rowOff>
    </xdr:to>
    <xdr:cxnSp macro="">
      <xdr:nvCxnSpPr>
        <xdr:cNvPr id="197" name="直線コネクタ 196">
          <a:extLst>
            <a:ext uri="{FF2B5EF4-FFF2-40B4-BE49-F238E27FC236}">
              <a16:creationId xmlns:a16="http://schemas.microsoft.com/office/drawing/2014/main" id="{CA32B278-EEF1-4D83-BFAB-03B615BD7676}"/>
            </a:ext>
          </a:extLst>
        </xdr:cNvPr>
        <xdr:cNvCxnSpPr/>
      </xdr:nvCxnSpPr>
      <xdr:spPr>
        <a:xfrm>
          <a:off x="2019300" y="104470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91259</xdr:rowOff>
    </xdr:from>
    <xdr:to>
      <xdr:col>6</xdr:col>
      <xdr:colOff>38100</xdr:colOff>
      <xdr:row>61</xdr:row>
      <xdr:rowOff>21409</xdr:rowOff>
    </xdr:to>
    <xdr:sp macro="" textlink="">
      <xdr:nvSpPr>
        <xdr:cNvPr id="198" name="楕円 197">
          <a:extLst>
            <a:ext uri="{FF2B5EF4-FFF2-40B4-BE49-F238E27FC236}">
              <a16:creationId xmlns:a16="http://schemas.microsoft.com/office/drawing/2014/main" id="{252E688B-0320-4CBD-A632-65EE082DDE55}"/>
            </a:ext>
          </a:extLst>
        </xdr:cNvPr>
        <xdr:cNvSpPr/>
      </xdr:nvSpPr>
      <xdr:spPr>
        <a:xfrm>
          <a:off x="1079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60</xdr:row>
      <xdr:rowOff>160020</xdr:rowOff>
    </xdr:to>
    <xdr:cxnSp macro="">
      <xdr:nvCxnSpPr>
        <xdr:cNvPr id="199" name="直線コネクタ 198">
          <a:extLst>
            <a:ext uri="{FF2B5EF4-FFF2-40B4-BE49-F238E27FC236}">
              <a16:creationId xmlns:a16="http://schemas.microsoft.com/office/drawing/2014/main" id="{AB756C9C-1317-45E4-B523-A3DBB9C497E6}"/>
            </a:ext>
          </a:extLst>
        </xdr:cNvPr>
        <xdr:cNvCxnSpPr/>
      </xdr:nvCxnSpPr>
      <xdr:spPr>
        <a:xfrm>
          <a:off x="1130300" y="104290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E1443B80-4AA1-416E-A7B3-7D5CF333845E}"/>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1C7DBAD2-3BE5-45A1-BCE3-FCB83A9A90D2}"/>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6E7C663-8492-42F2-9FFA-2B55E7C6655D}"/>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3D05523-C380-41BB-A313-C8B1A806BA4C}"/>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66420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D519FFC-77CD-4EE9-B073-EECE729A26B0}"/>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6FC29D6-44F7-4CD7-97BF-A9380BB4BC8B}"/>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40CC254-A944-4AF4-B05C-243115CE738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02F5CE6-4624-43A3-9485-03244400C9A8}"/>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29376AD-30CC-4212-88F8-7C105D81BC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EB2982D-68B8-4FF5-8699-E5F3642596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117E5A9-9329-4425-A559-AD6732102D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5C46BA2-6926-4F20-8CAB-964466F9E8D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1C0B7FB-FB24-40F1-96E4-C379562E412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7AF69B0-C90E-4D34-B432-F1F91BD9D1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8A8A768-4B22-42F6-A71A-175817350A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62ABCE4-3397-48A5-B85F-2A3D8984BEA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C0736A3-FF6D-42B4-BE80-5FA51C2C0D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A37C149-9A6F-449D-890F-E1E7227EDF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843E9D5-092C-4C6B-A230-036B1E15ED5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D9892BAC-6739-4962-BB9F-E56567FA597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9E0E8B0-9AFE-4307-98EA-2ABC8B51A32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156C9FAD-274B-4D5A-9371-06EF7FDD955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BA8FDDC2-4542-44E9-8C5A-CD146D497F8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1EA511F6-FB0B-4E9B-9BBA-10ABC7B3A71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380F3BD-BAF7-45A4-8F81-56CA0561EC7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6E81F54A-51CA-43B8-B9AD-ECCD861728C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AEA8F17-08C6-459C-9CEB-74F80222EB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7E8E09F-5868-4E8C-A754-A89E893DD44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35AB16D-6972-43EB-8B31-055DA4C03C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24F9F5ED-9E3F-4E77-A3E2-6A993B9D8A23}"/>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4EDFBB7-CF0E-4885-84ED-120FE84EBA3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FFCAFD74-BA2C-47A4-B6B0-65949D54920F}"/>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D559E72-A2AB-449B-A4E5-15BB62E1A671}"/>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36933088-33CF-4017-B405-D2F70EE9654E}"/>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7E8A6E74-7140-4574-99F7-CA1F50A562E9}"/>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134053A1-5EEE-410B-B582-CE75822324CD}"/>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9E5A4A84-7143-461F-B1B8-D4E9175A3C93}"/>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A51ED006-8563-4DAB-9073-AEA6A1F4FCD2}"/>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B943D12-BAB2-4DB0-93DE-71FC6F71E6D8}"/>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D01E0523-13CD-42DF-88FC-10955F1445FB}"/>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B3D9751-090D-4FD4-A7C8-F73BA8446A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38678C2-4605-4B41-AF7B-B83EBA4FB2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C890177-805A-4288-95BE-C356F25A7C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9CF2EB-8B64-4584-808F-12D421266F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7ED186A-DCB0-417A-963F-087B2AB78F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106924</xdr:rowOff>
    </xdr:from>
    <xdr:to>
      <xdr:col>55</xdr:col>
      <xdr:colOff>50800</xdr:colOff>
      <xdr:row>64</xdr:row>
      <xdr:rowOff>37074</xdr:rowOff>
    </xdr:to>
    <xdr:sp macro="" textlink="">
      <xdr:nvSpPr>
        <xdr:cNvPr id="245" name="楕円 244">
          <a:extLst>
            <a:ext uri="{FF2B5EF4-FFF2-40B4-BE49-F238E27FC236}">
              <a16:creationId xmlns:a16="http://schemas.microsoft.com/office/drawing/2014/main" id="{4A28E37C-3983-4F45-90C7-5BD18CE1962B}"/>
            </a:ext>
          </a:extLst>
        </xdr:cNvPr>
        <xdr:cNvSpPr/>
      </xdr:nvSpPr>
      <xdr:spPr>
        <a:xfrm>
          <a:off x="10426700" y="109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21851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745BBB77-6017-4202-969E-AE1F1674F0AE}"/>
            </a:ext>
          </a:extLst>
        </xdr:cNvPr>
        <xdr:cNvSpPr txBox="1"/>
      </xdr:nvSpPr>
      <xdr:spPr>
        <a:xfrm>
          <a:off x="10515600" y="108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107280</xdr:rowOff>
    </xdr:from>
    <xdr:to>
      <xdr:col>50</xdr:col>
      <xdr:colOff>165100</xdr:colOff>
      <xdr:row>64</xdr:row>
      <xdr:rowOff>37430</xdr:rowOff>
    </xdr:to>
    <xdr:sp macro="" textlink="">
      <xdr:nvSpPr>
        <xdr:cNvPr id="247" name="楕円 246">
          <a:extLst>
            <a:ext uri="{FF2B5EF4-FFF2-40B4-BE49-F238E27FC236}">
              <a16:creationId xmlns:a16="http://schemas.microsoft.com/office/drawing/2014/main" id="{543718DE-B147-41B7-A155-CF679C8B170D}"/>
            </a:ext>
          </a:extLst>
        </xdr:cNvPr>
        <xdr:cNvSpPr/>
      </xdr:nvSpPr>
      <xdr:spPr>
        <a:xfrm>
          <a:off x="9588500" y="109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157724</xdr:rowOff>
    </xdr:from>
    <xdr:to>
      <xdr:col>55</xdr:col>
      <xdr:colOff>0</xdr:colOff>
      <xdr:row>63</xdr:row>
      <xdr:rowOff>158080</xdr:rowOff>
    </xdr:to>
    <xdr:cxnSp macro="">
      <xdr:nvCxnSpPr>
        <xdr:cNvPr id="248" name="直線コネクタ 247">
          <a:extLst>
            <a:ext uri="{FF2B5EF4-FFF2-40B4-BE49-F238E27FC236}">
              <a16:creationId xmlns:a16="http://schemas.microsoft.com/office/drawing/2014/main" id="{9AAF680E-40AB-4AE0-8844-ADCFC5295CDD}"/>
            </a:ext>
          </a:extLst>
        </xdr:cNvPr>
        <xdr:cNvCxnSpPr/>
      </xdr:nvCxnSpPr>
      <xdr:spPr>
        <a:xfrm flipV="1">
          <a:off x="9639300" y="10959074"/>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107544</xdr:rowOff>
    </xdr:from>
    <xdr:to>
      <xdr:col>46</xdr:col>
      <xdr:colOff>38100</xdr:colOff>
      <xdr:row>64</xdr:row>
      <xdr:rowOff>37694</xdr:rowOff>
    </xdr:to>
    <xdr:sp macro="" textlink="">
      <xdr:nvSpPr>
        <xdr:cNvPr id="249" name="楕円 248">
          <a:extLst>
            <a:ext uri="{FF2B5EF4-FFF2-40B4-BE49-F238E27FC236}">
              <a16:creationId xmlns:a16="http://schemas.microsoft.com/office/drawing/2014/main" id="{F4FD2C5B-B847-490F-AAD4-08B2F13B2CE6}"/>
            </a:ext>
          </a:extLst>
        </xdr:cNvPr>
        <xdr:cNvSpPr/>
      </xdr:nvSpPr>
      <xdr:spPr>
        <a:xfrm>
          <a:off x="8699500" y="109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158080</xdr:rowOff>
    </xdr:from>
    <xdr:to>
      <xdr:col>50</xdr:col>
      <xdr:colOff>114300</xdr:colOff>
      <xdr:row>63</xdr:row>
      <xdr:rowOff>158344</xdr:rowOff>
    </xdr:to>
    <xdr:cxnSp macro="">
      <xdr:nvCxnSpPr>
        <xdr:cNvPr id="250" name="直線コネクタ 249">
          <a:extLst>
            <a:ext uri="{FF2B5EF4-FFF2-40B4-BE49-F238E27FC236}">
              <a16:creationId xmlns:a16="http://schemas.microsoft.com/office/drawing/2014/main" id="{FEA108FE-2FA6-4BDC-B8F2-766D5A810A52}"/>
            </a:ext>
          </a:extLst>
        </xdr:cNvPr>
        <xdr:cNvCxnSpPr/>
      </xdr:nvCxnSpPr>
      <xdr:spPr>
        <a:xfrm flipV="1">
          <a:off x="8750300" y="10959430"/>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107835</xdr:rowOff>
    </xdr:from>
    <xdr:to>
      <xdr:col>41</xdr:col>
      <xdr:colOff>101600</xdr:colOff>
      <xdr:row>64</xdr:row>
      <xdr:rowOff>37985</xdr:rowOff>
    </xdr:to>
    <xdr:sp macro="" textlink="">
      <xdr:nvSpPr>
        <xdr:cNvPr id="251" name="楕円 250">
          <a:extLst>
            <a:ext uri="{FF2B5EF4-FFF2-40B4-BE49-F238E27FC236}">
              <a16:creationId xmlns:a16="http://schemas.microsoft.com/office/drawing/2014/main" id="{338E5646-1E17-4A61-AF3D-A3E12230FBE2}"/>
            </a:ext>
          </a:extLst>
        </xdr:cNvPr>
        <xdr:cNvSpPr/>
      </xdr:nvSpPr>
      <xdr:spPr>
        <a:xfrm>
          <a:off x="7810500" y="10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158344</xdr:rowOff>
    </xdr:from>
    <xdr:to>
      <xdr:col>45</xdr:col>
      <xdr:colOff>177800</xdr:colOff>
      <xdr:row>63</xdr:row>
      <xdr:rowOff>158635</xdr:rowOff>
    </xdr:to>
    <xdr:cxnSp macro="">
      <xdr:nvCxnSpPr>
        <xdr:cNvPr id="252" name="直線コネクタ 251">
          <a:extLst>
            <a:ext uri="{FF2B5EF4-FFF2-40B4-BE49-F238E27FC236}">
              <a16:creationId xmlns:a16="http://schemas.microsoft.com/office/drawing/2014/main" id="{33F3F18A-59EF-4AE9-BFF8-9DF7E0267682}"/>
            </a:ext>
          </a:extLst>
        </xdr:cNvPr>
        <xdr:cNvCxnSpPr/>
      </xdr:nvCxnSpPr>
      <xdr:spPr>
        <a:xfrm flipV="1">
          <a:off x="7861300" y="10959694"/>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108024</xdr:rowOff>
    </xdr:from>
    <xdr:to>
      <xdr:col>36</xdr:col>
      <xdr:colOff>165100</xdr:colOff>
      <xdr:row>64</xdr:row>
      <xdr:rowOff>38174</xdr:rowOff>
    </xdr:to>
    <xdr:sp macro="" textlink="">
      <xdr:nvSpPr>
        <xdr:cNvPr id="253" name="楕円 252">
          <a:extLst>
            <a:ext uri="{FF2B5EF4-FFF2-40B4-BE49-F238E27FC236}">
              <a16:creationId xmlns:a16="http://schemas.microsoft.com/office/drawing/2014/main" id="{B6AE641E-1484-4F4A-8632-2B782F73BC54}"/>
            </a:ext>
          </a:extLst>
        </xdr:cNvPr>
        <xdr:cNvSpPr/>
      </xdr:nvSpPr>
      <xdr:spPr>
        <a:xfrm>
          <a:off x="6921500" y="109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158635</xdr:rowOff>
    </xdr:from>
    <xdr:to>
      <xdr:col>41</xdr:col>
      <xdr:colOff>50800</xdr:colOff>
      <xdr:row>63</xdr:row>
      <xdr:rowOff>158824</xdr:rowOff>
    </xdr:to>
    <xdr:cxnSp macro="">
      <xdr:nvCxnSpPr>
        <xdr:cNvPr id="254" name="直線コネクタ 253">
          <a:extLst>
            <a:ext uri="{FF2B5EF4-FFF2-40B4-BE49-F238E27FC236}">
              <a16:creationId xmlns:a16="http://schemas.microsoft.com/office/drawing/2014/main" id="{6F91B39B-E960-4982-B23F-0DEDB2677FC3}"/>
            </a:ext>
          </a:extLst>
        </xdr:cNvPr>
        <xdr:cNvCxnSpPr/>
      </xdr:nvCxnSpPr>
      <xdr:spPr>
        <a:xfrm flipV="1">
          <a:off x="6972300" y="10959985"/>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5EB9570-35CF-4184-973C-7939A8C067E7}"/>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7AD31BE4-1A4A-43D4-90E7-F821945B1D2B}"/>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89546560-6D2B-4171-BD77-6A2C670A88BA}"/>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C79A64E8-71A9-4B39-94D8-41C5038F3D48}"/>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28557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8B2AD667-8178-4F91-9A3E-18BCE5B2E10B}"/>
            </a:ext>
          </a:extLst>
        </xdr:cNvPr>
        <xdr:cNvSpPr txBox="1"/>
      </xdr:nvSpPr>
      <xdr:spPr>
        <a:xfrm>
          <a:off x="9359411" y="110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28821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3D24A60B-9433-4D16-B956-AE0BC7D0FC1B}"/>
            </a:ext>
          </a:extLst>
        </xdr:cNvPr>
        <xdr:cNvSpPr txBox="1"/>
      </xdr:nvSpPr>
      <xdr:spPr>
        <a:xfrm>
          <a:off x="8483111" y="110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29112</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7C8CAA57-0733-40C4-8A6B-FF96B102A090}"/>
            </a:ext>
          </a:extLst>
        </xdr:cNvPr>
        <xdr:cNvSpPr txBox="1"/>
      </xdr:nvSpPr>
      <xdr:spPr>
        <a:xfrm>
          <a:off x="7594111" y="110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29301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7EDAE9E8-5294-4BC6-B129-6E782E4E1A6E}"/>
            </a:ext>
          </a:extLst>
        </xdr:cNvPr>
        <xdr:cNvSpPr txBox="1"/>
      </xdr:nvSpPr>
      <xdr:spPr>
        <a:xfrm>
          <a:off x="6705111" y="110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F6A2252D-5F64-45B0-A2F0-7D3DC997B3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D2354D4-9580-463A-93D4-AC2FE7AE52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9FB22EB-FEEE-4186-AFDB-58DFB6773D0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9E10D78-E24E-48CD-9269-46816DE5DC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58101B0-F095-4573-AE0A-3A12E3A3D8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2669DD8-1A70-4E3D-8A32-595CD038C2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8C16DED-59E2-41F9-AF1B-541CD27E8C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2AEE7B5-D30E-4B89-99AC-CCB3F312FB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184AA34-B52B-440B-8485-DA0AF83C3D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67403FB-E3DF-43A2-83C4-48119635F4C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6D542F2-534D-4655-972D-500FEE2BA5E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BDA0C2F9-959E-4FBA-A519-CA863C55926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944383C-7ABE-40DB-8DD0-6F3443DE39F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E543DAB-4B52-4F03-A961-DB6D423EC3A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A55AEC0D-E739-43FC-BCB5-456D4B6225E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28A3E7C-D3EC-47ED-ABD4-4B07F88FF9A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AACDA90-C339-48E7-A34E-E81213984A4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5891DBD-D5C8-4153-9987-00085DC6A52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7CC0914-1344-4715-B8A3-EA120D5AB84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B1D9628-DE6C-49C3-9439-5101104230B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8CDB5E4-29BC-4766-95CE-A5341A17106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22F839AE-4DEE-4B41-97EA-E339D1EAE35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BF85565E-16EB-4DDD-9530-4170B924B0F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278076A-A6FA-4D6A-92D4-48DB6AECF4F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64E050D-4A7B-41FC-857E-ABF498BE757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42C314D7-EDA6-4C8C-8F62-A3E13A9E26A8}"/>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96ACFC1-87B5-476C-A3FB-F4A56D93EDD8}"/>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A48D0647-8369-4813-B43A-0D93DB2B2658}"/>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B86E6C6E-2470-43C2-86F0-89BBB49DB7A7}"/>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5CA2EA44-2C40-4684-A2D3-6761E717DB06}"/>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9141B9F-5781-49DD-A7DF-56ECBCE9D85A}"/>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72ED0344-C1D4-46BB-980D-1CFB203FB30C}"/>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70FC664A-320C-420D-BFB6-FC7F3BD0C995}"/>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7F041624-6206-40D0-9051-DA07A93607DD}"/>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8F80E04F-5949-409A-B432-3559B8E760D2}"/>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C0C5375C-1869-4581-B909-DD0117AC9A29}"/>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A9D0F0D-DF3C-4A91-8524-171BA2DCE24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1F4EA92-FDC0-4CFE-AC8B-EE42E8481F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3D3EB4F-56C2-4EC6-B774-59A9D88C7F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4E1C106-263C-4FC4-A258-CCF942A821A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BF1C2F7-98B0-49D7-962D-7BCC8D2E19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4" name="楕円 303">
          <a:extLst>
            <a:ext uri="{FF2B5EF4-FFF2-40B4-BE49-F238E27FC236}">
              <a16:creationId xmlns:a16="http://schemas.microsoft.com/office/drawing/2014/main" id="{C4FBFD9B-9F4F-4ED8-8CC1-9A1A95EDF2A7}"/>
            </a:ext>
          </a:extLst>
        </xdr:cNvPr>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5EF18D5-32AD-494F-A565-9A8C0B752BF0}"/>
            </a:ext>
          </a:extLst>
        </xdr:cNvPr>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75474</xdr:rowOff>
    </xdr:from>
    <xdr:to>
      <xdr:col>20</xdr:col>
      <xdr:colOff>38100</xdr:colOff>
      <xdr:row>84</xdr:row>
      <xdr:rowOff>5624</xdr:rowOff>
    </xdr:to>
    <xdr:sp macro="" textlink="">
      <xdr:nvSpPr>
        <xdr:cNvPr id="306" name="楕円 305">
          <a:extLst>
            <a:ext uri="{FF2B5EF4-FFF2-40B4-BE49-F238E27FC236}">
              <a16:creationId xmlns:a16="http://schemas.microsoft.com/office/drawing/2014/main" id="{FA06A004-A2DC-498C-B12B-3E9B726346C7}"/>
            </a:ext>
          </a:extLst>
        </xdr:cNvPr>
        <xdr:cNvSpPr/>
      </xdr:nvSpPr>
      <xdr:spPr>
        <a:xfrm>
          <a:off x="3746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126274</xdr:rowOff>
    </xdr:from>
    <xdr:to>
      <xdr:col>24</xdr:col>
      <xdr:colOff>63500</xdr:colOff>
      <xdr:row>84</xdr:row>
      <xdr:rowOff>3811</xdr:rowOff>
    </xdr:to>
    <xdr:cxnSp macro="">
      <xdr:nvCxnSpPr>
        <xdr:cNvPr id="307" name="直線コネクタ 306">
          <a:extLst>
            <a:ext uri="{FF2B5EF4-FFF2-40B4-BE49-F238E27FC236}">
              <a16:creationId xmlns:a16="http://schemas.microsoft.com/office/drawing/2014/main" id="{F70C72F4-8DCD-437A-926F-6F9ECD4ED79B}"/>
            </a:ext>
          </a:extLst>
        </xdr:cNvPr>
        <xdr:cNvCxnSpPr/>
      </xdr:nvCxnSpPr>
      <xdr:spPr>
        <a:xfrm>
          <a:off x="3797300" y="1435662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111398</xdr:rowOff>
    </xdr:from>
    <xdr:to>
      <xdr:col>15</xdr:col>
      <xdr:colOff>101600</xdr:colOff>
      <xdr:row>84</xdr:row>
      <xdr:rowOff>41548</xdr:rowOff>
    </xdr:to>
    <xdr:sp macro="" textlink="">
      <xdr:nvSpPr>
        <xdr:cNvPr id="308" name="楕円 307">
          <a:extLst>
            <a:ext uri="{FF2B5EF4-FFF2-40B4-BE49-F238E27FC236}">
              <a16:creationId xmlns:a16="http://schemas.microsoft.com/office/drawing/2014/main" id="{E3166D5D-F1D5-4CAD-9A22-DA7E174F226B}"/>
            </a:ext>
          </a:extLst>
        </xdr:cNvPr>
        <xdr:cNvSpPr/>
      </xdr:nvSpPr>
      <xdr:spPr>
        <a:xfrm>
          <a:off x="2857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126274</xdr:rowOff>
    </xdr:from>
    <xdr:to>
      <xdr:col>19</xdr:col>
      <xdr:colOff>177800</xdr:colOff>
      <xdr:row>83</xdr:row>
      <xdr:rowOff>162198</xdr:rowOff>
    </xdr:to>
    <xdr:cxnSp macro="">
      <xdr:nvCxnSpPr>
        <xdr:cNvPr id="309" name="直線コネクタ 308">
          <a:extLst>
            <a:ext uri="{FF2B5EF4-FFF2-40B4-BE49-F238E27FC236}">
              <a16:creationId xmlns:a16="http://schemas.microsoft.com/office/drawing/2014/main" id="{D9AC45B5-D0CC-40A9-BA6E-0006ED290CD6}"/>
            </a:ext>
          </a:extLst>
        </xdr:cNvPr>
        <xdr:cNvCxnSpPr/>
      </xdr:nvCxnSpPr>
      <xdr:spPr>
        <a:xfrm flipV="1">
          <a:off x="2908300" y="143566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153851</xdr:rowOff>
    </xdr:from>
    <xdr:to>
      <xdr:col>10</xdr:col>
      <xdr:colOff>165100</xdr:colOff>
      <xdr:row>84</xdr:row>
      <xdr:rowOff>84001</xdr:rowOff>
    </xdr:to>
    <xdr:sp macro="" textlink="">
      <xdr:nvSpPr>
        <xdr:cNvPr id="310" name="楕円 309">
          <a:extLst>
            <a:ext uri="{FF2B5EF4-FFF2-40B4-BE49-F238E27FC236}">
              <a16:creationId xmlns:a16="http://schemas.microsoft.com/office/drawing/2014/main" id="{369D6991-3A42-4BB2-B743-4574E8D2D336}"/>
            </a:ext>
          </a:extLst>
        </xdr:cNvPr>
        <xdr:cNvSpPr/>
      </xdr:nvSpPr>
      <xdr:spPr>
        <a:xfrm>
          <a:off x="1968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162198</xdr:rowOff>
    </xdr:from>
    <xdr:to>
      <xdr:col>15</xdr:col>
      <xdr:colOff>50800</xdr:colOff>
      <xdr:row>84</xdr:row>
      <xdr:rowOff>33201</xdr:rowOff>
    </xdr:to>
    <xdr:cxnSp macro="">
      <xdr:nvCxnSpPr>
        <xdr:cNvPr id="311" name="直線コネクタ 310">
          <a:extLst>
            <a:ext uri="{FF2B5EF4-FFF2-40B4-BE49-F238E27FC236}">
              <a16:creationId xmlns:a16="http://schemas.microsoft.com/office/drawing/2014/main" id="{61EE8583-093A-4DDB-BE40-D3BDE135ABEE}"/>
            </a:ext>
          </a:extLst>
        </xdr:cNvPr>
        <xdr:cNvCxnSpPr/>
      </xdr:nvCxnSpPr>
      <xdr:spPr>
        <a:xfrm flipV="1">
          <a:off x="2019300" y="143925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103232</xdr:rowOff>
    </xdr:from>
    <xdr:to>
      <xdr:col>6</xdr:col>
      <xdr:colOff>38100</xdr:colOff>
      <xdr:row>84</xdr:row>
      <xdr:rowOff>33382</xdr:rowOff>
    </xdr:to>
    <xdr:sp macro="" textlink="">
      <xdr:nvSpPr>
        <xdr:cNvPr id="312" name="楕円 311">
          <a:extLst>
            <a:ext uri="{FF2B5EF4-FFF2-40B4-BE49-F238E27FC236}">
              <a16:creationId xmlns:a16="http://schemas.microsoft.com/office/drawing/2014/main" id="{98FA5E67-4477-4A23-8CE8-F01D7BDAECF3}"/>
            </a:ext>
          </a:extLst>
        </xdr:cNvPr>
        <xdr:cNvSpPr/>
      </xdr:nvSpPr>
      <xdr:spPr>
        <a:xfrm>
          <a:off x="1079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154032</xdr:rowOff>
    </xdr:from>
    <xdr:to>
      <xdr:col>10</xdr:col>
      <xdr:colOff>114300</xdr:colOff>
      <xdr:row>84</xdr:row>
      <xdr:rowOff>33201</xdr:rowOff>
    </xdr:to>
    <xdr:cxnSp macro="">
      <xdr:nvCxnSpPr>
        <xdr:cNvPr id="313" name="直線コネクタ 312">
          <a:extLst>
            <a:ext uri="{FF2B5EF4-FFF2-40B4-BE49-F238E27FC236}">
              <a16:creationId xmlns:a16="http://schemas.microsoft.com/office/drawing/2014/main" id="{479617B1-2647-4FDF-8DFE-E8E077453F7F}"/>
            </a:ext>
          </a:extLst>
        </xdr:cNvPr>
        <xdr:cNvCxnSpPr/>
      </xdr:nvCxnSpPr>
      <xdr:spPr>
        <a:xfrm>
          <a:off x="1130300" y="1438438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C6BD36D5-64E9-4C7A-BD4B-A3DE62393C6F}"/>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ADAE5C89-E008-4E07-B0F7-F0447AA70726}"/>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234B0BC0-1028-48C3-A650-7157CBBC83AA}"/>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27C091E1-D9C3-4507-824E-7FB2B4A7F471}"/>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168201</xdr:rowOff>
    </xdr:from>
    <xdr:ext cx="405111" cy="259045"/>
    <xdr:sp macro="" textlink="">
      <xdr:nvSpPr>
        <xdr:cNvPr id="318" name="n_1mainValue【公営住宅】&#10;有形固定資産減価償却率">
          <a:extLst>
            <a:ext uri="{FF2B5EF4-FFF2-40B4-BE49-F238E27FC236}">
              <a16:creationId xmlns:a16="http://schemas.microsoft.com/office/drawing/2014/main" id="{2EB8000B-07F5-4E0F-9ABF-BD8D829B4EE4}"/>
            </a:ext>
          </a:extLst>
        </xdr:cNvPr>
        <xdr:cNvSpPr txBox="1"/>
      </xdr:nvSpPr>
      <xdr:spPr>
        <a:xfrm>
          <a:off x="35820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32675</xdr:rowOff>
    </xdr:from>
    <xdr:ext cx="405111" cy="259045"/>
    <xdr:sp macro="" textlink="">
      <xdr:nvSpPr>
        <xdr:cNvPr id="319" name="n_2mainValue【公営住宅】&#10;有形固定資産減価償却率">
          <a:extLst>
            <a:ext uri="{FF2B5EF4-FFF2-40B4-BE49-F238E27FC236}">
              <a16:creationId xmlns:a16="http://schemas.microsoft.com/office/drawing/2014/main" id="{2F7B2C6D-8F6E-4E1B-98ED-7443B85E7127}"/>
            </a:ext>
          </a:extLst>
        </xdr:cNvPr>
        <xdr:cNvSpPr txBox="1"/>
      </xdr:nvSpPr>
      <xdr:spPr>
        <a:xfrm>
          <a:off x="2705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75128</xdr:rowOff>
    </xdr:from>
    <xdr:ext cx="405111" cy="259045"/>
    <xdr:sp macro="" textlink="">
      <xdr:nvSpPr>
        <xdr:cNvPr id="320" name="n_3mainValue【公営住宅】&#10;有形固定資産減価償却率">
          <a:extLst>
            <a:ext uri="{FF2B5EF4-FFF2-40B4-BE49-F238E27FC236}">
              <a16:creationId xmlns:a16="http://schemas.microsoft.com/office/drawing/2014/main" id="{ED8585EF-2BF4-47FD-B6F6-E0074BDA3D3F}"/>
            </a:ext>
          </a:extLst>
        </xdr:cNvPr>
        <xdr:cNvSpPr txBox="1"/>
      </xdr:nvSpPr>
      <xdr:spPr>
        <a:xfrm>
          <a:off x="1816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24509</xdr:rowOff>
    </xdr:from>
    <xdr:ext cx="405111" cy="259045"/>
    <xdr:sp macro="" textlink="">
      <xdr:nvSpPr>
        <xdr:cNvPr id="321" name="n_4mainValue【公営住宅】&#10;有形固定資産減価償却率">
          <a:extLst>
            <a:ext uri="{FF2B5EF4-FFF2-40B4-BE49-F238E27FC236}">
              <a16:creationId xmlns:a16="http://schemas.microsoft.com/office/drawing/2014/main" id="{405272FF-0A54-4A31-8A2B-2A410F536A5C}"/>
            </a:ext>
          </a:extLst>
        </xdr:cNvPr>
        <xdr:cNvSpPr txBox="1"/>
      </xdr:nvSpPr>
      <xdr:spPr>
        <a:xfrm>
          <a:off x="927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3DA5E38-86F0-4652-9DBD-51EF33CBF0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86E6E97-D67C-4943-A08E-014D9A9E3D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0CD8E8E-10E6-4D6B-9D67-17A7F86C6A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C435759-8A8B-4B71-B068-EC2F74B7AF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2DF8CDF-A6BD-4433-8E17-A5246F040DF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6C850DB-AE0A-4932-ABC2-2CE5512E72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01F065F-5DB6-43A8-BB00-D437E43A99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048F29E-78C3-4B86-ABD1-4287CA8E59C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E4DE309-C9E4-4E5A-84E7-B1EA02674F9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1B5A083-8D54-431F-BFC3-114A63B0B1B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6D83C3F-467B-4260-9C6E-5B720F20E04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D3D6220-76AE-46D2-90C6-6E3343732BB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30F1F36-125E-4E4E-89C7-4118FF14CEB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8131E0-6CFB-42F8-9BB1-7664C24995E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90CC7FA-7EC7-4969-9849-B9F721FC636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4183D58A-95BF-4FA5-A589-D297FBF327C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CB06DF3-CC1B-444B-97E1-AFCBF21BA9F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EF778F9E-9A8E-428B-B903-18F5CAD6344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5A831A6-37C9-4D12-85A2-1515ECF49D3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0478636-F7E0-4C19-A922-C4BE68CD6448}"/>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13E453FC-F753-40E7-905E-A517DC25141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3E1A1E45-A1EC-4E5D-BDA2-412207724DF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011FC6B-1BF5-4763-8E7B-10FFBAF93E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6F10DE1-A7F4-41C4-AE18-3562842E404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F05B0313-99AA-4CF6-92F8-0249345E39A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7661B361-E0D3-4BC0-B1F9-0860EFEB2A3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F787EABD-4B0D-450D-B636-95F7E33FFCC6}"/>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37B37D0E-F171-4BA7-9C1D-8CBD80FB9872}"/>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221BC10F-49CB-4C23-AE4F-CFE88304A663}"/>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3B885298-3CDD-46DD-B8B3-02EDD1CD9FB8}"/>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3FE5A189-0256-44F5-B40E-95B6680FD55B}"/>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17A7A440-8E6D-4AD2-A704-2A0785C675A1}"/>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9F19CAB2-E721-4C23-88A1-DC307B9BF735}"/>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1075EECE-087F-46A5-89B9-C621B856D9D3}"/>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A2499178-00CC-45DF-8F1A-2107426AEDF3}"/>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12663185-825D-4C55-95DF-7054C3C3592D}"/>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004F0D5-0AE0-42BA-BA52-9116B1D6F1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D180FC5-E19A-47D4-9EF6-C6DC2F55C7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37A4E50-5945-425F-A977-D7079142D5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355B90E-F105-4E7B-888B-C82374DEB2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FF2C17F-176F-4CC7-A430-E51ADB5C07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105301</xdr:rowOff>
    </xdr:from>
    <xdr:to>
      <xdr:col>55</xdr:col>
      <xdr:colOff>50800</xdr:colOff>
      <xdr:row>85</xdr:row>
      <xdr:rowOff>35451</xdr:rowOff>
    </xdr:to>
    <xdr:sp macro="" textlink="">
      <xdr:nvSpPr>
        <xdr:cNvPr id="363" name="楕円 362">
          <a:extLst>
            <a:ext uri="{FF2B5EF4-FFF2-40B4-BE49-F238E27FC236}">
              <a16:creationId xmlns:a16="http://schemas.microsoft.com/office/drawing/2014/main" id="{38ECC35F-C03D-47B5-8338-2B1885106A2E}"/>
            </a:ext>
          </a:extLst>
        </xdr:cNvPr>
        <xdr:cNvSpPr/>
      </xdr:nvSpPr>
      <xdr:spPr>
        <a:xfrm>
          <a:off x="10426700" y="145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83728</xdr:rowOff>
    </xdr:from>
    <xdr:ext cx="469744" cy="259045"/>
    <xdr:sp macro="" textlink="">
      <xdr:nvSpPr>
        <xdr:cNvPr id="364" name="【公営住宅】&#10;一人当たり面積該当値テキスト">
          <a:extLst>
            <a:ext uri="{FF2B5EF4-FFF2-40B4-BE49-F238E27FC236}">
              <a16:creationId xmlns:a16="http://schemas.microsoft.com/office/drawing/2014/main" id="{60D93E99-FF1B-4BF8-953E-73637D2F3597}"/>
            </a:ext>
          </a:extLst>
        </xdr:cNvPr>
        <xdr:cNvSpPr txBox="1"/>
      </xdr:nvSpPr>
      <xdr:spPr>
        <a:xfrm>
          <a:off x="10515600" y="144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114554</xdr:rowOff>
    </xdr:from>
    <xdr:to>
      <xdr:col>50</xdr:col>
      <xdr:colOff>165100</xdr:colOff>
      <xdr:row>85</xdr:row>
      <xdr:rowOff>44704</xdr:rowOff>
    </xdr:to>
    <xdr:sp macro="" textlink="">
      <xdr:nvSpPr>
        <xdr:cNvPr id="365" name="楕円 364">
          <a:extLst>
            <a:ext uri="{FF2B5EF4-FFF2-40B4-BE49-F238E27FC236}">
              <a16:creationId xmlns:a16="http://schemas.microsoft.com/office/drawing/2014/main" id="{35E0B9C5-4EFD-4568-B911-AA72671BB11D}"/>
            </a:ext>
          </a:extLst>
        </xdr:cNvPr>
        <xdr:cNvSpPr/>
      </xdr:nvSpPr>
      <xdr:spPr>
        <a:xfrm>
          <a:off x="9588500" y="14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156101</xdr:rowOff>
    </xdr:from>
    <xdr:to>
      <xdr:col>55</xdr:col>
      <xdr:colOff>0</xdr:colOff>
      <xdr:row>84</xdr:row>
      <xdr:rowOff>165354</xdr:rowOff>
    </xdr:to>
    <xdr:cxnSp macro="">
      <xdr:nvCxnSpPr>
        <xdr:cNvPr id="366" name="直線コネクタ 365">
          <a:extLst>
            <a:ext uri="{FF2B5EF4-FFF2-40B4-BE49-F238E27FC236}">
              <a16:creationId xmlns:a16="http://schemas.microsoft.com/office/drawing/2014/main" id="{6878167C-154E-4ADF-9739-AFDAF054239A}"/>
            </a:ext>
          </a:extLst>
        </xdr:cNvPr>
        <xdr:cNvCxnSpPr/>
      </xdr:nvCxnSpPr>
      <xdr:spPr>
        <a:xfrm flipV="1">
          <a:off x="9639300" y="14557901"/>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130773</xdr:rowOff>
    </xdr:from>
    <xdr:to>
      <xdr:col>46</xdr:col>
      <xdr:colOff>38100</xdr:colOff>
      <xdr:row>85</xdr:row>
      <xdr:rowOff>60923</xdr:rowOff>
    </xdr:to>
    <xdr:sp macro="" textlink="">
      <xdr:nvSpPr>
        <xdr:cNvPr id="367" name="楕円 366">
          <a:extLst>
            <a:ext uri="{FF2B5EF4-FFF2-40B4-BE49-F238E27FC236}">
              <a16:creationId xmlns:a16="http://schemas.microsoft.com/office/drawing/2014/main" id="{7C7AACEA-3B51-473D-821B-A797D5A2F889}"/>
            </a:ext>
          </a:extLst>
        </xdr:cNvPr>
        <xdr:cNvSpPr/>
      </xdr:nvSpPr>
      <xdr:spPr>
        <a:xfrm>
          <a:off x="8699500" y="1453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165354</xdr:rowOff>
    </xdr:from>
    <xdr:to>
      <xdr:col>50</xdr:col>
      <xdr:colOff>114300</xdr:colOff>
      <xdr:row>85</xdr:row>
      <xdr:rowOff>10123</xdr:rowOff>
    </xdr:to>
    <xdr:cxnSp macro="">
      <xdr:nvCxnSpPr>
        <xdr:cNvPr id="368" name="直線コネクタ 367">
          <a:extLst>
            <a:ext uri="{FF2B5EF4-FFF2-40B4-BE49-F238E27FC236}">
              <a16:creationId xmlns:a16="http://schemas.microsoft.com/office/drawing/2014/main" id="{D83B55B4-57C1-4E08-94D3-91A59BB0CE1B}"/>
            </a:ext>
          </a:extLst>
        </xdr:cNvPr>
        <xdr:cNvCxnSpPr/>
      </xdr:nvCxnSpPr>
      <xdr:spPr>
        <a:xfrm flipV="1">
          <a:off x="8750300" y="14567154"/>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148952</xdr:rowOff>
    </xdr:from>
    <xdr:to>
      <xdr:col>41</xdr:col>
      <xdr:colOff>101600</xdr:colOff>
      <xdr:row>85</xdr:row>
      <xdr:rowOff>79102</xdr:rowOff>
    </xdr:to>
    <xdr:sp macro="" textlink="">
      <xdr:nvSpPr>
        <xdr:cNvPr id="369" name="楕円 368">
          <a:extLst>
            <a:ext uri="{FF2B5EF4-FFF2-40B4-BE49-F238E27FC236}">
              <a16:creationId xmlns:a16="http://schemas.microsoft.com/office/drawing/2014/main" id="{17C85AC7-87F5-4251-8C30-BE7AA2A548DD}"/>
            </a:ext>
          </a:extLst>
        </xdr:cNvPr>
        <xdr:cNvSpPr/>
      </xdr:nvSpPr>
      <xdr:spPr>
        <a:xfrm>
          <a:off x="7810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10123</xdr:rowOff>
    </xdr:from>
    <xdr:to>
      <xdr:col>45</xdr:col>
      <xdr:colOff>177800</xdr:colOff>
      <xdr:row>85</xdr:row>
      <xdr:rowOff>28302</xdr:rowOff>
    </xdr:to>
    <xdr:cxnSp macro="">
      <xdr:nvCxnSpPr>
        <xdr:cNvPr id="370" name="直線コネクタ 369">
          <a:extLst>
            <a:ext uri="{FF2B5EF4-FFF2-40B4-BE49-F238E27FC236}">
              <a16:creationId xmlns:a16="http://schemas.microsoft.com/office/drawing/2014/main" id="{7DC08B34-ED97-4F70-B4C7-B145A311C896}"/>
            </a:ext>
          </a:extLst>
        </xdr:cNvPr>
        <xdr:cNvCxnSpPr/>
      </xdr:nvCxnSpPr>
      <xdr:spPr>
        <a:xfrm flipV="1">
          <a:off x="7861300" y="14583373"/>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153634</xdr:rowOff>
    </xdr:from>
    <xdr:to>
      <xdr:col>36</xdr:col>
      <xdr:colOff>165100</xdr:colOff>
      <xdr:row>85</xdr:row>
      <xdr:rowOff>83784</xdr:rowOff>
    </xdr:to>
    <xdr:sp macro="" textlink="">
      <xdr:nvSpPr>
        <xdr:cNvPr id="371" name="楕円 370">
          <a:extLst>
            <a:ext uri="{FF2B5EF4-FFF2-40B4-BE49-F238E27FC236}">
              <a16:creationId xmlns:a16="http://schemas.microsoft.com/office/drawing/2014/main" id="{16EA9024-9EDF-4BB3-924B-5D9BDACF0AF5}"/>
            </a:ext>
          </a:extLst>
        </xdr:cNvPr>
        <xdr:cNvSpPr/>
      </xdr:nvSpPr>
      <xdr:spPr>
        <a:xfrm>
          <a:off x="6921500" y="145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28302</xdr:rowOff>
    </xdr:from>
    <xdr:to>
      <xdr:col>41</xdr:col>
      <xdr:colOff>50800</xdr:colOff>
      <xdr:row>85</xdr:row>
      <xdr:rowOff>32984</xdr:rowOff>
    </xdr:to>
    <xdr:cxnSp macro="">
      <xdr:nvCxnSpPr>
        <xdr:cNvPr id="372" name="直線コネクタ 371">
          <a:extLst>
            <a:ext uri="{FF2B5EF4-FFF2-40B4-BE49-F238E27FC236}">
              <a16:creationId xmlns:a16="http://schemas.microsoft.com/office/drawing/2014/main" id="{FC6212D5-7986-4D02-B7FF-8F816CAF24E6}"/>
            </a:ext>
          </a:extLst>
        </xdr:cNvPr>
        <xdr:cNvCxnSpPr/>
      </xdr:nvCxnSpPr>
      <xdr:spPr>
        <a:xfrm flipV="1">
          <a:off x="6972300" y="14601552"/>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820DB67D-EE2F-43EC-88A8-3B0E95B6ECC8}"/>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5B824365-6E0A-47C5-891E-27688FB429A1}"/>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65961770-2D1E-4A90-A9F9-2CADBDDE624D}"/>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2D546A6A-4533-4361-BAA3-FD639145752D}"/>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35831</xdr:rowOff>
    </xdr:from>
    <xdr:ext cx="469744" cy="259045"/>
    <xdr:sp macro="" textlink="">
      <xdr:nvSpPr>
        <xdr:cNvPr id="377" name="n_1mainValue【公営住宅】&#10;一人当たり面積">
          <a:extLst>
            <a:ext uri="{FF2B5EF4-FFF2-40B4-BE49-F238E27FC236}">
              <a16:creationId xmlns:a16="http://schemas.microsoft.com/office/drawing/2014/main" id="{DD4A5987-3560-4C71-BEC6-A1EF6CE8AF8F}"/>
            </a:ext>
          </a:extLst>
        </xdr:cNvPr>
        <xdr:cNvSpPr txBox="1"/>
      </xdr:nvSpPr>
      <xdr:spPr>
        <a:xfrm>
          <a:off x="9391727" y="1460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52050</xdr:rowOff>
    </xdr:from>
    <xdr:ext cx="469744" cy="259045"/>
    <xdr:sp macro="" textlink="">
      <xdr:nvSpPr>
        <xdr:cNvPr id="378" name="n_2mainValue【公営住宅】&#10;一人当たり面積">
          <a:extLst>
            <a:ext uri="{FF2B5EF4-FFF2-40B4-BE49-F238E27FC236}">
              <a16:creationId xmlns:a16="http://schemas.microsoft.com/office/drawing/2014/main" id="{CC281E28-92AC-4BB6-A841-02FC1C535E36}"/>
            </a:ext>
          </a:extLst>
        </xdr:cNvPr>
        <xdr:cNvSpPr txBox="1"/>
      </xdr:nvSpPr>
      <xdr:spPr>
        <a:xfrm>
          <a:off x="8515427" y="1462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70229</xdr:rowOff>
    </xdr:from>
    <xdr:ext cx="469744" cy="259045"/>
    <xdr:sp macro="" textlink="">
      <xdr:nvSpPr>
        <xdr:cNvPr id="379" name="n_3mainValue【公営住宅】&#10;一人当たり面積">
          <a:extLst>
            <a:ext uri="{FF2B5EF4-FFF2-40B4-BE49-F238E27FC236}">
              <a16:creationId xmlns:a16="http://schemas.microsoft.com/office/drawing/2014/main" id="{C69AEA40-23EE-4124-AD32-20D629475761}"/>
            </a:ext>
          </a:extLst>
        </xdr:cNvPr>
        <xdr:cNvSpPr txBox="1"/>
      </xdr:nvSpPr>
      <xdr:spPr>
        <a:xfrm>
          <a:off x="7626427" y="146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74911</xdr:rowOff>
    </xdr:from>
    <xdr:ext cx="469744" cy="259045"/>
    <xdr:sp macro="" textlink="">
      <xdr:nvSpPr>
        <xdr:cNvPr id="380" name="n_4mainValue【公営住宅】&#10;一人当たり面積">
          <a:extLst>
            <a:ext uri="{FF2B5EF4-FFF2-40B4-BE49-F238E27FC236}">
              <a16:creationId xmlns:a16="http://schemas.microsoft.com/office/drawing/2014/main" id="{1B27EA4B-A481-429D-9539-AD49AC88FC6F}"/>
            </a:ext>
          </a:extLst>
        </xdr:cNvPr>
        <xdr:cNvSpPr txBox="1"/>
      </xdr:nvSpPr>
      <xdr:spPr>
        <a:xfrm>
          <a:off x="6737427" y="1464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4429664-993A-4C0B-A46D-3BB545CEB44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62B3B7A-12FB-49B4-AA1D-ECA0D0B5FD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073A44F-B33C-493C-9301-94575FFCCD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E12887A-3C1D-4C82-A383-A58A259F38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566E975-958F-4BC6-8C9B-AEF18ECA1C4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DB548E0-0791-45FB-B9C3-E5F9AE1762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2C336CF9-EF9B-4A23-A9AA-78747210F92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8632A85-12BC-4466-90D6-7C0C2CF0B1E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1B7D0969-1717-43FF-BBB3-461E6C15FBD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4E79165-C458-44A7-89A2-49186EA32CE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33764D16-DD8E-41BC-806D-462CB0E74D1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CE3BE0E0-5388-4DEB-A2DF-80B1DCFE12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3EC864B2-B962-4AD5-9A8F-4DBA351026E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64C653E8-8200-42EB-AEC1-14911384ECD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622F65E1-A80B-482A-B076-EA1EF7E8C71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A65CA82A-6A18-443A-B63E-EB4FD6ED90C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253DB1F1-00FC-4F47-92F4-BCEB0EA052F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153B090B-0AB2-416D-937A-D369104E3C5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AE61456C-F3BC-4FEA-B87A-E35C2F834AE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F5FCCFE0-66AC-46B4-AF7B-393DE80C92E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76A4E38E-9858-42DA-8D04-590862C7FBC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B96C0A25-8A0A-41EA-8BC2-CD19BED146F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235E31D5-3F03-48CB-A78F-787AD61F4F8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9FF0BE08-2CCC-484D-80A4-C1FDA455523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BFA6BBB6-38EB-415D-AD1A-B4DE86CC899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0872AE10-AF28-4E4C-B695-6C19C4705F52}"/>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B1243A58-08E5-4057-9364-1B1C3380EDB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FE3452F7-D65D-44FC-BBB3-C6C0C7AFD6E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56234722-8288-4F11-B12E-4EB70CD8FF9B}"/>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A0077D84-E55F-4573-8D5F-FAA0ABD572C6}"/>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107059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E49DD4B0-8066-4CD3-916C-80E07AA21F14}"/>
            </a:ext>
          </a:extLst>
        </xdr:cNvPr>
        <xdr:cNvSpPr txBox="1"/>
      </xdr:nvSpPr>
      <xdr:spPr>
        <a:xfrm>
          <a:off x="4673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F39AD8E3-45B1-461F-91E5-8E9A970006DB}"/>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15B3C315-0785-407E-A21A-C5A8CF582197}"/>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18AED5D7-A517-4EFF-B80E-688D6F48C378}"/>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96BF9F2A-5489-465C-88CE-F948F68FE3BB}"/>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57B15D7F-F678-4ABA-B3EE-13367076D62A}"/>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027B91F-AA0C-4343-BCB7-D385624E64F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98085AA-6215-4431-BE3F-A1801CCA70B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F693D66-CB48-491E-BE38-6511B2407F9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1761C6C-85D5-4387-A032-A31D166905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B4F52F2-9E65-49A7-A49B-448202F3FD5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103777</xdr:rowOff>
    </xdr:from>
    <xdr:to>
      <xdr:col>24</xdr:col>
      <xdr:colOff>114300</xdr:colOff>
      <xdr:row>106</xdr:row>
      <xdr:rowOff>33927</xdr:rowOff>
    </xdr:to>
    <xdr:sp macro="" textlink="">
      <xdr:nvSpPr>
        <xdr:cNvPr id="422" name="楕円 421">
          <a:extLst>
            <a:ext uri="{FF2B5EF4-FFF2-40B4-BE49-F238E27FC236}">
              <a16:creationId xmlns:a16="http://schemas.microsoft.com/office/drawing/2014/main" id="{CACC8280-B464-4047-A9D4-A6E2B251D790}"/>
            </a:ext>
          </a:extLst>
        </xdr:cNvPr>
        <xdr:cNvSpPr/>
      </xdr:nvSpPr>
      <xdr:spPr>
        <a:xfrm>
          <a:off x="4584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82204</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59A40E5B-D0E8-479F-8648-76CDA5A3298E}"/>
            </a:ext>
          </a:extLst>
        </xdr:cNvPr>
        <xdr:cNvSpPr txBox="1"/>
      </xdr:nvSpPr>
      <xdr:spPr>
        <a:xfrm>
          <a:off x="4673600"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76019</xdr:rowOff>
    </xdr:from>
    <xdr:to>
      <xdr:col>20</xdr:col>
      <xdr:colOff>38100</xdr:colOff>
      <xdr:row>106</xdr:row>
      <xdr:rowOff>6169</xdr:rowOff>
    </xdr:to>
    <xdr:sp macro="" textlink="">
      <xdr:nvSpPr>
        <xdr:cNvPr id="424" name="楕円 423">
          <a:extLst>
            <a:ext uri="{FF2B5EF4-FFF2-40B4-BE49-F238E27FC236}">
              <a16:creationId xmlns:a16="http://schemas.microsoft.com/office/drawing/2014/main" id="{B7E88810-8C6C-4337-B9EA-75EAF5A2CEAF}"/>
            </a:ext>
          </a:extLst>
        </xdr:cNvPr>
        <xdr:cNvSpPr/>
      </xdr:nvSpPr>
      <xdr:spPr>
        <a:xfrm>
          <a:off x="3746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126819</xdr:rowOff>
    </xdr:from>
    <xdr:to>
      <xdr:col>24</xdr:col>
      <xdr:colOff>63500</xdr:colOff>
      <xdr:row>105</xdr:row>
      <xdr:rowOff>154577</xdr:rowOff>
    </xdr:to>
    <xdr:cxnSp macro="">
      <xdr:nvCxnSpPr>
        <xdr:cNvPr id="425" name="直線コネクタ 424">
          <a:extLst>
            <a:ext uri="{FF2B5EF4-FFF2-40B4-BE49-F238E27FC236}">
              <a16:creationId xmlns:a16="http://schemas.microsoft.com/office/drawing/2014/main" id="{0378BA92-90B7-4C9C-BCCF-8E36389BB139}"/>
            </a:ext>
          </a:extLst>
        </xdr:cNvPr>
        <xdr:cNvCxnSpPr/>
      </xdr:nvCxnSpPr>
      <xdr:spPr>
        <a:xfrm>
          <a:off x="3797300" y="181290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51526</xdr:rowOff>
    </xdr:from>
    <xdr:to>
      <xdr:col>15</xdr:col>
      <xdr:colOff>101600</xdr:colOff>
      <xdr:row>105</xdr:row>
      <xdr:rowOff>153126</xdr:rowOff>
    </xdr:to>
    <xdr:sp macro="" textlink="">
      <xdr:nvSpPr>
        <xdr:cNvPr id="426" name="楕円 425">
          <a:extLst>
            <a:ext uri="{FF2B5EF4-FFF2-40B4-BE49-F238E27FC236}">
              <a16:creationId xmlns:a16="http://schemas.microsoft.com/office/drawing/2014/main" id="{B22F1BA0-F60C-4250-8737-30BD9681F40B}"/>
            </a:ext>
          </a:extLst>
        </xdr:cNvPr>
        <xdr:cNvSpPr/>
      </xdr:nvSpPr>
      <xdr:spPr>
        <a:xfrm>
          <a:off x="2857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102326</xdr:rowOff>
    </xdr:from>
    <xdr:to>
      <xdr:col>19</xdr:col>
      <xdr:colOff>177800</xdr:colOff>
      <xdr:row>105</xdr:row>
      <xdr:rowOff>126819</xdr:rowOff>
    </xdr:to>
    <xdr:cxnSp macro="">
      <xdr:nvCxnSpPr>
        <xdr:cNvPr id="427" name="直線コネクタ 426">
          <a:extLst>
            <a:ext uri="{FF2B5EF4-FFF2-40B4-BE49-F238E27FC236}">
              <a16:creationId xmlns:a16="http://schemas.microsoft.com/office/drawing/2014/main" id="{C430DD38-1734-4413-BA71-615AE72D0660}"/>
            </a:ext>
          </a:extLst>
        </xdr:cNvPr>
        <xdr:cNvCxnSpPr/>
      </xdr:nvCxnSpPr>
      <xdr:spPr>
        <a:xfrm>
          <a:off x="2908300" y="181045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22134</xdr:rowOff>
    </xdr:from>
    <xdr:to>
      <xdr:col>10</xdr:col>
      <xdr:colOff>165100</xdr:colOff>
      <xdr:row>105</xdr:row>
      <xdr:rowOff>123734</xdr:rowOff>
    </xdr:to>
    <xdr:sp macro="" textlink="">
      <xdr:nvSpPr>
        <xdr:cNvPr id="428" name="楕円 427">
          <a:extLst>
            <a:ext uri="{FF2B5EF4-FFF2-40B4-BE49-F238E27FC236}">
              <a16:creationId xmlns:a16="http://schemas.microsoft.com/office/drawing/2014/main" id="{416331D3-1897-4A77-A47B-DE42D003D0E5}"/>
            </a:ext>
          </a:extLst>
        </xdr:cNvPr>
        <xdr:cNvSpPr/>
      </xdr:nvSpPr>
      <xdr:spPr>
        <a:xfrm>
          <a:off x="1968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72934</xdr:rowOff>
    </xdr:from>
    <xdr:to>
      <xdr:col>15</xdr:col>
      <xdr:colOff>50800</xdr:colOff>
      <xdr:row>105</xdr:row>
      <xdr:rowOff>102326</xdr:rowOff>
    </xdr:to>
    <xdr:cxnSp macro="">
      <xdr:nvCxnSpPr>
        <xdr:cNvPr id="429" name="直線コネクタ 428">
          <a:extLst>
            <a:ext uri="{FF2B5EF4-FFF2-40B4-BE49-F238E27FC236}">
              <a16:creationId xmlns:a16="http://schemas.microsoft.com/office/drawing/2014/main" id="{F19F7D80-77DF-46C3-9861-6191F50E4C48}"/>
            </a:ext>
          </a:extLst>
        </xdr:cNvPr>
        <xdr:cNvCxnSpPr/>
      </xdr:nvCxnSpPr>
      <xdr:spPr>
        <a:xfrm>
          <a:off x="2019300" y="180751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164193</xdr:rowOff>
    </xdr:from>
    <xdr:to>
      <xdr:col>6</xdr:col>
      <xdr:colOff>38100</xdr:colOff>
      <xdr:row>105</xdr:row>
      <xdr:rowOff>94343</xdr:rowOff>
    </xdr:to>
    <xdr:sp macro="" textlink="">
      <xdr:nvSpPr>
        <xdr:cNvPr id="430" name="楕円 429">
          <a:extLst>
            <a:ext uri="{FF2B5EF4-FFF2-40B4-BE49-F238E27FC236}">
              <a16:creationId xmlns:a16="http://schemas.microsoft.com/office/drawing/2014/main" id="{57A894EC-34E6-40D1-A123-B52DADA3EF4E}"/>
            </a:ext>
          </a:extLst>
        </xdr:cNvPr>
        <xdr:cNvSpPr/>
      </xdr:nvSpPr>
      <xdr:spPr>
        <a:xfrm>
          <a:off x="1079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43543</xdr:rowOff>
    </xdr:from>
    <xdr:to>
      <xdr:col>10</xdr:col>
      <xdr:colOff>114300</xdr:colOff>
      <xdr:row>105</xdr:row>
      <xdr:rowOff>72934</xdr:rowOff>
    </xdr:to>
    <xdr:cxnSp macro="">
      <xdr:nvCxnSpPr>
        <xdr:cNvPr id="431" name="直線コネクタ 430">
          <a:extLst>
            <a:ext uri="{FF2B5EF4-FFF2-40B4-BE49-F238E27FC236}">
              <a16:creationId xmlns:a16="http://schemas.microsoft.com/office/drawing/2014/main" id="{8B340B68-0618-49C7-8D7D-5905F67BD02C}"/>
            </a:ext>
          </a:extLst>
        </xdr:cNvPr>
        <xdr:cNvCxnSpPr/>
      </xdr:nvCxnSpPr>
      <xdr:spPr>
        <a:xfrm>
          <a:off x="1130300" y="180457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381E7622-A470-49B8-A82B-ABFFA9F7033B}"/>
            </a:ext>
          </a:extLst>
        </xdr:cNvPr>
        <xdr:cNvSpPr txBox="1"/>
      </xdr:nvSpPr>
      <xdr:spPr>
        <a:xfrm>
          <a:off x="3582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6293707A-D312-40D0-8609-03E9D887A959}"/>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a:extLst>
            <a:ext uri="{FF2B5EF4-FFF2-40B4-BE49-F238E27FC236}">
              <a16:creationId xmlns:a16="http://schemas.microsoft.com/office/drawing/2014/main" id="{F1202223-49D6-4458-9DFA-44E492833EE1}"/>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5" name="n_4aveValue【港湾・漁港】&#10;有形固定資産減価償却率">
          <a:extLst>
            <a:ext uri="{FF2B5EF4-FFF2-40B4-BE49-F238E27FC236}">
              <a16:creationId xmlns:a16="http://schemas.microsoft.com/office/drawing/2014/main" id="{43279F2C-7333-41CD-9C1F-F7478DD1E4FA}"/>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168746</xdr:rowOff>
    </xdr:from>
    <xdr:ext cx="405111" cy="259045"/>
    <xdr:sp macro="" textlink="">
      <xdr:nvSpPr>
        <xdr:cNvPr id="436" name="n_1mainValue【港湾・漁港】&#10;有形固定資産減価償却率">
          <a:extLst>
            <a:ext uri="{FF2B5EF4-FFF2-40B4-BE49-F238E27FC236}">
              <a16:creationId xmlns:a16="http://schemas.microsoft.com/office/drawing/2014/main" id="{DC3C91A6-4176-4D54-A915-99A93820C175}"/>
            </a:ext>
          </a:extLst>
        </xdr:cNvPr>
        <xdr:cNvSpPr txBox="1"/>
      </xdr:nvSpPr>
      <xdr:spPr>
        <a:xfrm>
          <a:off x="3582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144253</xdr:rowOff>
    </xdr:from>
    <xdr:ext cx="405111" cy="259045"/>
    <xdr:sp macro="" textlink="">
      <xdr:nvSpPr>
        <xdr:cNvPr id="437" name="n_2mainValue【港湾・漁港】&#10;有形固定資産減価償却率">
          <a:extLst>
            <a:ext uri="{FF2B5EF4-FFF2-40B4-BE49-F238E27FC236}">
              <a16:creationId xmlns:a16="http://schemas.microsoft.com/office/drawing/2014/main" id="{6B8B1358-D0B8-4C9D-8DC5-7C1C8A1375A3}"/>
            </a:ext>
          </a:extLst>
        </xdr:cNvPr>
        <xdr:cNvSpPr txBox="1"/>
      </xdr:nvSpPr>
      <xdr:spPr>
        <a:xfrm>
          <a:off x="2705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140261</xdr:rowOff>
    </xdr:from>
    <xdr:ext cx="405111" cy="259045"/>
    <xdr:sp macro="" textlink="">
      <xdr:nvSpPr>
        <xdr:cNvPr id="438" name="n_3mainValue【港湾・漁港】&#10;有形固定資産減価償却率">
          <a:extLst>
            <a:ext uri="{FF2B5EF4-FFF2-40B4-BE49-F238E27FC236}">
              <a16:creationId xmlns:a16="http://schemas.microsoft.com/office/drawing/2014/main" id="{2C68B13F-7F5C-422F-BDFC-9024FB8F3A69}"/>
            </a:ext>
          </a:extLst>
        </xdr:cNvPr>
        <xdr:cNvSpPr txBox="1"/>
      </xdr:nvSpPr>
      <xdr:spPr>
        <a:xfrm>
          <a:off x="1816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110870</xdr:rowOff>
    </xdr:from>
    <xdr:ext cx="405111" cy="259045"/>
    <xdr:sp macro="" textlink="">
      <xdr:nvSpPr>
        <xdr:cNvPr id="439" name="n_4mainValue【港湾・漁港】&#10;有形固定資産減価償却率">
          <a:extLst>
            <a:ext uri="{FF2B5EF4-FFF2-40B4-BE49-F238E27FC236}">
              <a16:creationId xmlns:a16="http://schemas.microsoft.com/office/drawing/2014/main" id="{34616250-3FEB-476A-8D91-1C05A35D0A0B}"/>
            </a:ext>
          </a:extLst>
        </xdr:cNvPr>
        <xdr:cNvSpPr txBox="1"/>
      </xdr:nvSpPr>
      <xdr:spPr>
        <a:xfrm>
          <a:off x="927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58CD223A-21B7-406C-A273-C4A7E743C7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9FFD04F7-723A-4F9A-9B30-3A8B863BBF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CF5B3480-4830-41EA-926E-D8B6774FD6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3712998B-AE27-4C4C-8253-023EA5B2C0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B798DABD-FBA9-4342-9428-F2A174C870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F38DD6B5-2054-452E-89AF-E8277AAEE1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BEC796C-6C2A-46D7-ABF3-2E114AF817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78044C1D-8D0F-4417-A63F-9FAA09AE8B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5EDDE904-DF08-4F74-826E-A8D94BCCB0A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F3B4F492-6547-4B3C-8B57-C5EBCDE9D1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29072128-3316-447A-B6B8-58C19B66DEA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8AA546EE-3A19-4A92-B544-952934637E71}"/>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DA6874A1-892A-4156-B501-777F38317C2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0EE71F88-2A27-4FB4-BC8B-FA5821FD328D}"/>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A3D97C04-C1AF-415A-AE3D-158324F51E4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F626A831-67A8-425E-AA73-7C9180D7CF8F}"/>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5C135B9-6051-4E3B-8D6C-46D4BF2ABD6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BB531490-545F-4A8B-AF5E-FF922BC3F92E}"/>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596124A1-0494-405A-B085-ED919FFC148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492B2869-178C-4FBD-B4C8-3994D2608AF0}"/>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FCF94780-0C0E-4CF9-B5FD-ED56A01E1F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3A7E4AD5-9061-4D27-B7F1-E1A4FB163149}"/>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CD0693C9-6F78-4C3B-AA56-30D989F7925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EA5B9697-1819-46E6-A630-C6A41C137803}"/>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222D7F5-9680-4153-BE3C-B9727E2B7795}"/>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27644BCC-6208-4086-80DF-E641F28CE63F}"/>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85276436-E7FB-4D60-93CE-0A7D4C74EA29}"/>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0BCF4312-A3BF-482A-8235-95AFCC4FF6FF}"/>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39907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8D4BE653-6411-4C10-9654-0D9AD11DBB3F}"/>
            </a:ext>
          </a:extLst>
        </xdr:cNvPr>
        <xdr:cNvSpPr txBox="1"/>
      </xdr:nvSpPr>
      <xdr:spPr>
        <a:xfrm>
          <a:off x="10515600" y="18385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0E3B9EDE-4FCA-4F81-9C30-49A22532DF95}"/>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2A8FAB40-CD69-4294-ADD2-452FE7D7F1F7}"/>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260AF5F1-ADA1-4DDF-BDDF-35F10CC28400}"/>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4179187E-E620-42E3-A868-AF52F1F6B5CD}"/>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9C652597-3293-4F2D-AC77-474D56BB4D1A}"/>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DBAB327-6BA0-4FEF-A93D-45A14CE4006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53B78D3-FFC3-49E5-8669-F43B8AC2E40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BF4D73B-5C84-4D4E-A681-7812F7BABF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8119055-A986-4115-B561-1819DF981D2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FD6C990-3EEC-4B8E-9AD9-71F2EBD5C42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132792</xdr:rowOff>
    </xdr:from>
    <xdr:to>
      <xdr:col>55</xdr:col>
      <xdr:colOff>50800</xdr:colOff>
      <xdr:row>104</xdr:row>
      <xdr:rowOff>62942</xdr:rowOff>
    </xdr:to>
    <xdr:sp macro="" textlink="">
      <xdr:nvSpPr>
        <xdr:cNvPr id="479" name="楕円 478">
          <a:extLst>
            <a:ext uri="{FF2B5EF4-FFF2-40B4-BE49-F238E27FC236}">
              <a16:creationId xmlns:a16="http://schemas.microsoft.com/office/drawing/2014/main" id="{D6A88720-5CCD-48C2-85CF-E2146124B8F0}"/>
            </a:ext>
          </a:extLst>
        </xdr:cNvPr>
        <xdr:cNvSpPr/>
      </xdr:nvSpPr>
      <xdr:spPr>
        <a:xfrm>
          <a:off x="10426700" y="1779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155669</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CC2F1CD9-679E-4A47-AB26-27F73C044D9A}"/>
            </a:ext>
          </a:extLst>
        </xdr:cNvPr>
        <xdr:cNvSpPr txBox="1"/>
      </xdr:nvSpPr>
      <xdr:spPr>
        <a:xfrm>
          <a:off x="10515600" y="17643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154966</xdr:rowOff>
    </xdr:from>
    <xdr:to>
      <xdr:col>50</xdr:col>
      <xdr:colOff>165100</xdr:colOff>
      <xdr:row>104</xdr:row>
      <xdr:rowOff>85116</xdr:rowOff>
    </xdr:to>
    <xdr:sp macro="" textlink="">
      <xdr:nvSpPr>
        <xdr:cNvPr id="481" name="楕円 480">
          <a:extLst>
            <a:ext uri="{FF2B5EF4-FFF2-40B4-BE49-F238E27FC236}">
              <a16:creationId xmlns:a16="http://schemas.microsoft.com/office/drawing/2014/main" id="{A7BE910B-23E1-4BAF-9168-DDC3116DAD4B}"/>
            </a:ext>
          </a:extLst>
        </xdr:cNvPr>
        <xdr:cNvSpPr/>
      </xdr:nvSpPr>
      <xdr:spPr>
        <a:xfrm>
          <a:off x="9588500" y="178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12142</xdr:rowOff>
    </xdr:from>
    <xdr:to>
      <xdr:col>55</xdr:col>
      <xdr:colOff>0</xdr:colOff>
      <xdr:row>104</xdr:row>
      <xdr:rowOff>34316</xdr:rowOff>
    </xdr:to>
    <xdr:cxnSp macro="">
      <xdr:nvCxnSpPr>
        <xdr:cNvPr id="482" name="直線コネクタ 481">
          <a:extLst>
            <a:ext uri="{FF2B5EF4-FFF2-40B4-BE49-F238E27FC236}">
              <a16:creationId xmlns:a16="http://schemas.microsoft.com/office/drawing/2014/main" id="{272B4826-E50A-4DD0-BD63-A49AAC4B80C2}"/>
            </a:ext>
          </a:extLst>
        </xdr:cNvPr>
        <xdr:cNvCxnSpPr/>
      </xdr:nvCxnSpPr>
      <xdr:spPr>
        <a:xfrm flipV="1">
          <a:off x="9639300" y="17842942"/>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2139</xdr:rowOff>
    </xdr:from>
    <xdr:to>
      <xdr:col>46</xdr:col>
      <xdr:colOff>38100</xdr:colOff>
      <xdr:row>104</xdr:row>
      <xdr:rowOff>103739</xdr:rowOff>
    </xdr:to>
    <xdr:sp macro="" textlink="">
      <xdr:nvSpPr>
        <xdr:cNvPr id="483" name="楕円 482">
          <a:extLst>
            <a:ext uri="{FF2B5EF4-FFF2-40B4-BE49-F238E27FC236}">
              <a16:creationId xmlns:a16="http://schemas.microsoft.com/office/drawing/2014/main" id="{4E341DC9-DF12-4A36-BE0A-B514C3DC8AC0}"/>
            </a:ext>
          </a:extLst>
        </xdr:cNvPr>
        <xdr:cNvSpPr/>
      </xdr:nvSpPr>
      <xdr:spPr>
        <a:xfrm>
          <a:off x="8699500" y="178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34316</xdr:rowOff>
    </xdr:from>
    <xdr:to>
      <xdr:col>50</xdr:col>
      <xdr:colOff>114300</xdr:colOff>
      <xdr:row>104</xdr:row>
      <xdr:rowOff>52939</xdr:rowOff>
    </xdr:to>
    <xdr:cxnSp macro="">
      <xdr:nvCxnSpPr>
        <xdr:cNvPr id="484" name="直線コネクタ 483">
          <a:extLst>
            <a:ext uri="{FF2B5EF4-FFF2-40B4-BE49-F238E27FC236}">
              <a16:creationId xmlns:a16="http://schemas.microsoft.com/office/drawing/2014/main" id="{632D5FD2-04F6-4708-A811-38CF5A499EBC}"/>
            </a:ext>
          </a:extLst>
        </xdr:cNvPr>
        <xdr:cNvCxnSpPr/>
      </xdr:nvCxnSpPr>
      <xdr:spPr>
        <a:xfrm flipV="1">
          <a:off x="8750300" y="17865116"/>
          <a:ext cx="8890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19621</xdr:rowOff>
    </xdr:from>
    <xdr:to>
      <xdr:col>41</xdr:col>
      <xdr:colOff>101600</xdr:colOff>
      <xdr:row>104</xdr:row>
      <xdr:rowOff>121221</xdr:rowOff>
    </xdr:to>
    <xdr:sp macro="" textlink="">
      <xdr:nvSpPr>
        <xdr:cNvPr id="485" name="楕円 484">
          <a:extLst>
            <a:ext uri="{FF2B5EF4-FFF2-40B4-BE49-F238E27FC236}">
              <a16:creationId xmlns:a16="http://schemas.microsoft.com/office/drawing/2014/main" id="{60C4C67E-FE88-49AC-B9B8-73D2EF0DDF91}"/>
            </a:ext>
          </a:extLst>
        </xdr:cNvPr>
        <xdr:cNvSpPr/>
      </xdr:nvSpPr>
      <xdr:spPr>
        <a:xfrm>
          <a:off x="7810500" y="178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52939</xdr:rowOff>
    </xdr:from>
    <xdr:to>
      <xdr:col>45</xdr:col>
      <xdr:colOff>177800</xdr:colOff>
      <xdr:row>104</xdr:row>
      <xdr:rowOff>70421</xdr:rowOff>
    </xdr:to>
    <xdr:cxnSp macro="">
      <xdr:nvCxnSpPr>
        <xdr:cNvPr id="486" name="直線コネクタ 485">
          <a:extLst>
            <a:ext uri="{FF2B5EF4-FFF2-40B4-BE49-F238E27FC236}">
              <a16:creationId xmlns:a16="http://schemas.microsoft.com/office/drawing/2014/main" id="{0A7A7E62-87F6-487D-A7FC-F1C5A16074DA}"/>
            </a:ext>
          </a:extLst>
        </xdr:cNvPr>
        <xdr:cNvCxnSpPr/>
      </xdr:nvCxnSpPr>
      <xdr:spPr>
        <a:xfrm flipV="1">
          <a:off x="7861300" y="17883739"/>
          <a:ext cx="889000" cy="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30953</xdr:rowOff>
    </xdr:from>
    <xdr:to>
      <xdr:col>36</xdr:col>
      <xdr:colOff>165100</xdr:colOff>
      <xdr:row>104</xdr:row>
      <xdr:rowOff>132553</xdr:rowOff>
    </xdr:to>
    <xdr:sp macro="" textlink="">
      <xdr:nvSpPr>
        <xdr:cNvPr id="487" name="楕円 486">
          <a:extLst>
            <a:ext uri="{FF2B5EF4-FFF2-40B4-BE49-F238E27FC236}">
              <a16:creationId xmlns:a16="http://schemas.microsoft.com/office/drawing/2014/main" id="{F56B22DD-4BF0-4EB1-9816-11979E00AF08}"/>
            </a:ext>
          </a:extLst>
        </xdr:cNvPr>
        <xdr:cNvSpPr/>
      </xdr:nvSpPr>
      <xdr:spPr>
        <a:xfrm>
          <a:off x="6921500" y="178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70421</xdr:rowOff>
    </xdr:from>
    <xdr:to>
      <xdr:col>41</xdr:col>
      <xdr:colOff>50800</xdr:colOff>
      <xdr:row>104</xdr:row>
      <xdr:rowOff>81753</xdr:rowOff>
    </xdr:to>
    <xdr:cxnSp macro="">
      <xdr:nvCxnSpPr>
        <xdr:cNvPr id="488" name="直線コネクタ 487">
          <a:extLst>
            <a:ext uri="{FF2B5EF4-FFF2-40B4-BE49-F238E27FC236}">
              <a16:creationId xmlns:a16="http://schemas.microsoft.com/office/drawing/2014/main" id="{655EA458-582A-444A-8532-9C6ECB5823BD}"/>
            </a:ext>
          </a:extLst>
        </xdr:cNvPr>
        <xdr:cNvCxnSpPr/>
      </xdr:nvCxnSpPr>
      <xdr:spPr>
        <a:xfrm flipV="1">
          <a:off x="6972300" y="17901221"/>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160095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FAABE3C6-2C5F-4937-960F-82E8161BC428}"/>
            </a:ext>
          </a:extLst>
        </xdr:cNvPr>
        <xdr:cNvSpPr txBox="1"/>
      </xdr:nvSpPr>
      <xdr:spPr>
        <a:xfrm>
          <a:off x="9281505" y="18505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16846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57D94A3D-6AD2-45DD-BCE2-C68AD32986AB}"/>
            </a:ext>
          </a:extLst>
        </xdr:cNvPr>
        <xdr:cNvSpPr txBox="1"/>
      </xdr:nvSpPr>
      <xdr:spPr>
        <a:xfrm>
          <a:off x="8405205" y="18533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33169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267FF4D0-F9B8-45D7-8A20-2787C1AC1B45}"/>
            </a:ext>
          </a:extLst>
        </xdr:cNvPr>
        <xdr:cNvSpPr txBox="1"/>
      </xdr:nvSpPr>
      <xdr:spPr>
        <a:xfrm>
          <a:off x="7516205" y="18378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20545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0EF68355-2DDB-4C92-8005-100BCEC83908}"/>
            </a:ext>
          </a:extLst>
        </xdr:cNvPr>
        <xdr:cNvSpPr txBox="1"/>
      </xdr:nvSpPr>
      <xdr:spPr>
        <a:xfrm>
          <a:off x="6627205" y="18365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101643</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97356CC5-91A2-4875-8860-6A2D47822F1B}"/>
            </a:ext>
          </a:extLst>
        </xdr:cNvPr>
        <xdr:cNvSpPr txBox="1"/>
      </xdr:nvSpPr>
      <xdr:spPr>
        <a:xfrm>
          <a:off x="9281505" y="17589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120266</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CDD25E19-DB30-4D6A-A4D2-54BBC12163EC}"/>
            </a:ext>
          </a:extLst>
        </xdr:cNvPr>
        <xdr:cNvSpPr txBox="1"/>
      </xdr:nvSpPr>
      <xdr:spPr>
        <a:xfrm>
          <a:off x="8405205" y="176081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137748</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146B5C69-F456-426D-B159-7C1DB60A2CCE}"/>
            </a:ext>
          </a:extLst>
        </xdr:cNvPr>
        <xdr:cNvSpPr txBox="1"/>
      </xdr:nvSpPr>
      <xdr:spPr>
        <a:xfrm>
          <a:off x="7516205" y="17625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149080</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9F8E2B8C-936F-406C-9C36-135907A8BFDB}"/>
            </a:ext>
          </a:extLst>
        </xdr:cNvPr>
        <xdr:cNvSpPr txBox="1"/>
      </xdr:nvSpPr>
      <xdr:spPr>
        <a:xfrm>
          <a:off x="6627205" y="17636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3964E592-7482-462C-926A-D59587A363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AB5BFC85-FAEF-4411-9167-C69C1BF3469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BA39909B-CB3E-4900-9BC1-B663178F2E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85A0A64-BCB2-4272-8B91-AE4AC52BC9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13BDC2B8-EB84-42A7-92E6-F2D0C6D3E7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68157EF0-1485-445D-AB2E-3216E8E59E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CB43CF09-AB9D-400C-9E83-F96EC43065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48D31879-4A43-4AFA-9099-DC890C9487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7B37237B-48FD-4151-81CA-FAE335B1EE4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DB5121EF-B04A-4BA6-BCFA-1BE0DA63281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E3371BC2-4B4F-461A-AF43-799DF3AB826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43AE8709-EA6A-4418-916F-21FFA4B4965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FDD58ABE-C29A-441B-9FA4-A238E0691F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71ECDD60-8823-4B31-86EE-5369D2E1608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E5CA6033-D73F-4197-969B-57D3392BDC7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371BBA3A-A0A2-402D-9112-D0FF22DB410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8211FE0E-02D8-4E79-817C-765BB79B077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1D197190-395C-455E-B214-50D5B87E627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FB693BDF-CBB1-430F-A4C1-AF52AD20D1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B3F89835-0936-4A0A-AD3A-B142053EC3D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8D7F87C7-9A27-49D5-B2E9-C0135EA5F84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5F1B5FD3-D556-4381-96DF-2050EA1F9E9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BD57EF47-927C-47C5-949B-58C3F626E07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E267A2A8-BC93-4DC2-A3C0-F77B862DD1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229F9AE2-82BF-4C66-B564-E971DCF93A2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1CE1B299-793C-4170-846E-A4301F916BEB}"/>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018BBA42-C9D3-4F8C-BDBA-1A36A21A47C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F0F0B3BF-50CB-4B96-8C3D-3863ED54F21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CA21E456-4F84-4D60-BE23-B743DD2520EF}"/>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50A6AAFA-BD79-4247-B4F5-552607164EE5}"/>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AB6DDD04-0AD2-445A-AC7C-C3D34730E04F}"/>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F9ABCD3E-662C-427B-A20A-D595FEB054D0}"/>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982C232D-86A6-4A05-A641-8DBD5E2855CF}"/>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ED4E7ECC-23A2-4AFF-A2D4-468F702FDCE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5C9FA5CD-CFB2-4BDE-93C6-68DFD839B64F}"/>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88578C9B-4613-416D-8931-CB79A84C17E8}"/>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A46EE37-E534-4181-80EB-7CB368B547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7D2BC23-DE0C-4FB6-931D-CB0FCB2784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7580658-6F3B-4973-ACD8-5AC47956B2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EB58804-6CF4-4889-99E6-CF8A8C9977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2D604D9-E22E-499F-A4F8-6EAB3D3669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10704</xdr:rowOff>
    </xdr:from>
    <xdr:to>
      <xdr:col>85</xdr:col>
      <xdr:colOff>177800</xdr:colOff>
      <xdr:row>40</xdr:row>
      <xdr:rowOff>112304</xdr:rowOff>
    </xdr:to>
    <xdr:sp macro="" textlink="">
      <xdr:nvSpPr>
        <xdr:cNvPr id="538" name="楕円 537">
          <a:extLst>
            <a:ext uri="{FF2B5EF4-FFF2-40B4-BE49-F238E27FC236}">
              <a16:creationId xmlns:a16="http://schemas.microsoft.com/office/drawing/2014/main" id="{B9CF6684-4A12-4893-8C6D-E5D2BF839690}"/>
            </a:ext>
          </a:extLst>
        </xdr:cNvPr>
        <xdr:cNvSpPr/>
      </xdr:nvSpPr>
      <xdr:spPr>
        <a:xfrm>
          <a:off x="16268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160581</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54F8AF5D-4750-473B-A2BA-FC697C4E5608}"/>
            </a:ext>
          </a:extLst>
        </xdr:cNvPr>
        <xdr:cNvSpPr txBox="1"/>
      </xdr:nvSpPr>
      <xdr:spPr>
        <a:xfrm>
          <a:off x="16357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540" name="楕円 539">
          <a:extLst>
            <a:ext uri="{FF2B5EF4-FFF2-40B4-BE49-F238E27FC236}">
              <a16:creationId xmlns:a16="http://schemas.microsoft.com/office/drawing/2014/main" id="{0B1CE6A6-0A3B-4352-90E1-66D3D5B4C851}"/>
            </a:ext>
          </a:extLst>
        </xdr:cNvPr>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61504</xdr:rowOff>
    </xdr:to>
    <xdr:cxnSp macro="">
      <xdr:nvCxnSpPr>
        <xdr:cNvPr id="541" name="直線コネクタ 540">
          <a:extLst>
            <a:ext uri="{FF2B5EF4-FFF2-40B4-BE49-F238E27FC236}">
              <a16:creationId xmlns:a16="http://schemas.microsoft.com/office/drawing/2014/main" id="{F2A91FEB-8C09-4E4E-93B7-DB3E1198044D}"/>
            </a:ext>
          </a:extLst>
        </xdr:cNvPr>
        <xdr:cNvCxnSpPr/>
      </xdr:nvCxnSpPr>
      <xdr:spPr>
        <a:xfrm>
          <a:off x="15481300" y="689827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141333</xdr:rowOff>
    </xdr:from>
    <xdr:to>
      <xdr:col>76</xdr:col>
      <xdr:colOff>165100</xdr:colOff>
      <xdr:row>40</xdr:row>
      <xdr:rowOff>71483</xdr:rowOff>
    </xdr:to>
    <xdr:sp macro="" textlink="">
      <xdr:nvSpPr>
        <xdr:cNvPr id="542" name="楕円 541">
          <a:extLst>
            <a:ext uri="{FF2B5EF4-FFF2-40B4-BE49-F238E27FC236}">
              <a16:creationId xmlns:a16="http://schemas.microsoft.com/office/drawing/2014/main" id="{780C4489-368B-471C-89C7-BC442653AD98}"/>
            </a:ext>
          </a:extLst>
        </xdr:cNvPr>
        <xdr:cNvSpPr/>
      </xdr:nvSpPr>
      <xdr:spPr>
        <a:xfrm>
          <a:off x="14541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20683</xdr:rowOff>
    </xdr:from>
    <xdr:to>
      <xdr:col>81</xdr:col>
      <xdr:colOff>50800</xdr:colOff>
      <xdr:row>40</xdr:row>
      <xdr:rowOff>40277</xdr:rowOff>
    </xdr:to>
    <xdr:cxnSp macro="">
      <xdr:nvCxnSpPr>
        <xdr:cNvPr id="543" name="直線コネクタ 542">
          <a:extLst>
            <a:ext uri="{FF2B5EF4-FFF2-40B4-BE49-F238E27FC236}">
              <a16:creationId xmlns:a16="http://schemas.microsoft.com/office/drawing/2014/main" id="{4B351AD9-D1A2-410B-9253-18876FB881EE}"/>
            </a:ext>
          </a:extLst>
        </xdr:cNvPr>
        <xdr:cNvCxnSpPr/>
      </xdr:nvCxnSpPr>
      <xdr:spPr>
        <a:xfrm>
          <a:off x="14592300" y="68786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120106</xdr:rowOff>
    </xdr:from>
    <xdr:to>
      <xdr:col>72</xdr:col>
      <xdr:colOff>38100</xdr:colOff>
      <xdr:row>40</xdr:row>
      <xdr:rowOff>50256</xdr:rowOff>
    </xdr:to>
    <xdr:sp macro="" textlink="">
      <xdr:nvSpPr>
        <xdr:cNvPr id="544" name="楕円 543">
          <a:extLst>
            <a:ext uri="{FF2B5EF4-FFF2-40B4-BE49-F238E27FC236}">
              <a16:creationId xmlns:a16="http://schemas.microsoft.com/office/drawing/2014/main" id="{7EE5BCF5-7B78-4EB0-8E5B-CB8049C6A301}"/>
            </a:ext>
          </a:extLst>
        </xdr:cNvPr>
        <xdr:cNvSpPr/>
      </xdr:nvSpPr>
      <xdr:spPr>
        <a:xfrm>
          <a:off x="13652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170906</xdr:rowOff>
    </xdr:from>
    <xdr:to>
      <xdr:col>76</xdr:col>
      <xdr:colOff>114300</xdr:colOff>
      <xdr:row>40</xdr:row>
      <xdr:rowOff>20683</xdr:rowOff>
    </xdr:to>
    <xdr:cxnSp macro="">
      <xdr:nvCxnSpPr>
        <xdr:cNvPr id="545" name="直線コネクタ 544">
          <a:extLst>
            <a:ext uri="{FF2B5EF4-FFF2-40B4-BE49-F238E27FC236}">
              <a16:creationId xmlns:a16="http://schemas.microsoft.com/office/drawing/2014/main" id="{6A9E2EA8-66B1-4C6F-9D73-61CA8276E906}"/>
            </a:ext>
          </a:extLst>
        </xdr:cNvPr>
        <xdr:cNvCxnSpPr/>
      </xdr:nvCxnSpPr>
      <xdr:spPr>
        <a:xfrm>
          <a:off x="13703300" y="68574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97246</xdr:rowOff>
    </xdr:from>
    <xdr:to>
      <xdr:col>67</xdr:col>
      <xdr:colOff>101600</xdr:colOff>
      <xdr:row>40</xdr:row>
      <xdr:rowOff>27396</xdr:rowOff>
    </xdr:to>
    <xdr:sp macro="" textlink="">
      <xdr:nvSpPr>
        <xdr:cNvPr id="546" name="楕円 545">
          <a:extLst>
            <a:ext uri="{FF2B5EF4-FFF2-40B4-BE49-F238E27FC236}">
              <a16:creationId xmlns:a16="http://schemas.microsoft.com/office/drawing/2014/main" id="{4B33A069-34AF-4933-85AA-C1CB5BBA8B1C}"/>
            </a:ext>
          </a:extLst>
        </xdr:cNvPr>
        <xdr:cNvSpPr/>
      </xdr:nvSpPr>
      <xdr:spPr>
        <a:xfrm>
          <a:off x="12763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148046</xdr:rowOff>
    </xdr:from>
    <xdr:to>
      <xdr:col>71</xdr:col>
      <xdr:colOff>177800</xdr:colOff>
      <xdr:row>39</xdr:row>
      <xdr:rowOff>170906</xdr:rowOff>
    </xdr:to>
    <xdr:cxnSp macro="">
      <xdr:nvCxnSpPr>
        <xdr:cNvPr id="547" name="直線コネクタ 546">
          <a:extLst>
            <a:ext uri="{FF2B5EF4-FFF2-40B4-BE49-F238E27FC236}">
              <a16:creationId xmlns:a16="http://schemas.microsoft.com/office/drawing/2014/main" id="{81FE5248-B912-4E0B-BF3C-20D9A8F4E043}"/>
            </a:ext>
          </a:extLst>
        </xdr:cNvPr>
        <xdr:cNvCxnSpPr/>
      </xdr:nvCxnSpPr>
      <xdr:spPr>
        <a:xfrm>
          <a:off x="12814300" y="6834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06E6DBB2-00E5-4D24-80E3-1DF6231DD551}"/>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88196E46-936D-4753-BF9D-CE5B7EC52541}"/>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429DF8AE-80EB-43F0-B3CF-9E8CE0F40A0E}"/>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0697237D-9477-46C4-AB3B-3312640955DC}"/>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82203C3A-731E-4513-B37E-3C4D8FB60F63}"/>
            </a:ext>
          </a:extLst>
        </xdr:cNvPr>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62610</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4F64C396-C63A-4538-BF9F-DA19A5A868AF}"/>
            </a:ext>
          </a:extLst>
        </xdr:cNvPr>
        <xdr:cNvSpPr txBox="1"/>
      </xdr:nvSpPr>
      <xdr:spPr>
        <a:xfrm>
          <a:off x="14389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41383</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76A7E59C-4412-4136-AA79-1FD13779FF6C}"/>
            </a:ext>
          </a:extLst>
        </xdr:cNvPr>
        <xdr:cNvSpPr txBox="1"/>
      </xdr:nvSpPr>
      <xdr:spPr>
        <a:xfrm>
          <a:off x="13500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18523</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7FFDD98C-1054-4D78-8D39-39F140A0A827}"/>
            </a:ext>
          </a:extLst>
        </xdr:cNvPr>
        <xdr:cNvSpPr txBox="1"/>
      </xdr:nvSpPr>
      <xdr:spPr>
        <a:xfrm>
          <a:off x="12611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BC8EBD38-090C-4620-A4B5-25801894FCA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A5F1A96D-8ACD-429E-AE2B-41375123CC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3B95C6BD-A62F-42B4-B1FC-C4DE4E7F97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DDCDA8D5-EC07-4340-B76F-C1ED4EE9CB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1D9C4DCF-AE9B-4F14-B114-85950FAE050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4BC580CD-879D-498E-8959-37B1ACB27A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00F89834-2F91-466E-969E-3179ACD2DB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7B7BDE88-3BD5-4E5E-A2E6-C5053FAE74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76F0D8CF-7BC9-4011-81D7-374D8FE696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76AFD1FF-9AB5-4487-BDA6-C94B2CABA9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9EAEAEA6-EC82-4145-BC77-488F63E9D4E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DE9BCDE4-ED14-43AD-AC9A-9007C757DD7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40709472-5C70-4AD9-B5D7-D64811DE4A0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9F84CD82-774D-49CB-A7FF-EB89D51D125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D2AB9442-FDDE-476E-92C3-444193C5549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7FB135B3-8FFD-4E29-A5DF-73F9202068B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72DEBA8F-BAD3-4AFD-87AF-C50566AD6D4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EB38E8AA-8007-4FF9-9470-6CDB256EF60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339FCBA-8D9C-4475-BEE8-F17985E53F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88E70F2F-A901-41A0-A049-984CE5FFB35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ACE7AE6-4528-405A-8445-7FAD9B75B6D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816942ED-6F37-4D10-9D38-076BB0E89EAD}"/>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484B04A3-A161-4217-B391-789DC0AC8D94}"/>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12C4DE23-4455-4C58-9CD0-ED1BDDF5EA3A}"/>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04B01B7-BC6C-40C4-A172-9BC449100041}"/>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8CC3381B-978E-4675-A7D4-0142FFC1C014}"/>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85A7EBB6-2936-46FA-B877-A205B88BD368}"/>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4A33A978-47B9-49DE-BDF6-EAE7C97C124F}"/>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40CECFED-B1DC-4D4B-B5F0-B7B3C046AD77}"/>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674A73DD-4C9D-46F8-89D9-ACB6F423970A}"/>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923D1415-5898-4F1F-B400-A6D813A5A780}"/>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6F88510B-D0AC-40B1-A345-EA39C74A4425}"/>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80A9FE9-16E7-41A9-A3AC-9DBA49D069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E07809E-1D8D-4F76-B91D-701E2230FE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4DFEBA0-BE9C-4AC4-A662-0283E04AD68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BD310FB-ABA9-40DE-9C3E-69AD8E8276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A5109F6-8803-49C1-86E9-F928B0CF1B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120955</xdr:rowOff>
    </xdr:from>
    <xdr:to>
      <xdr:col>116</xdr:col>
      <xdr:colOff>114300</xdr:colOff>
      <xdr:row>40</xdr:row>
      <xdr:rowOff>51105</xdr:rowOff>
    </xdr:to>
    <xdr:sp macro="" textlink="">
      <xdr:nvSpPr>
        <xdr:cNvPr id="593" name="楕円 592">
          <a:extLst>
            <a:ext uri="{FF2B5EF4-FFF2-40B4-BE49-F238E27FC236}">
              <a16:creationId xmlns:a16="http://schemas.microsoft.com/office/drawing/2014/main" id="{3794D919-8414-4026-BA42-83079622EF69}"/>
            </a:ext>
          </a:extLst>
        </xdr:cNvPr>
        <xdr:cNvSpPr/>
      </xdr:nvSpPr>
      <xdr:spPr>
        <a:xfrm>
          <a:off x="22110700" y="68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99382</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806DDCF2-341C-4584-8F54-20AFEB70B194}"/>
            </a:ext>
          </a:extLst>
        </xdr:cNvPr>
        <xdr:cNvSpPr txBox="1"/>
      </xdr:nvSpPr>
      <xdr:spPr>
        <a:xfrm>
          <a:off x="22199600" y="678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129184</xdr:rowOff>
    </xdr:from>
    <xdr:to>
      <xdr:col>112</xdr:col>
      <xdr:colOff>38100</xdr:colOff>
      <xdr:row>40</xdr:row>
      <xdr:rowOff>59334</xdr:rowOff>
    </xdr:to>
    <xdr:sp macro="" textlink="">
      <xdr:nvSpPr>
        <xdr:cNvPr id="595" name="楕円 594">
          <a:extLst>
            <a:ext uri="{FF2B5EF4-FFF2-40B4-BE49-F238E27FC236}">
              <a16:creationId xmlns:a16="http://schemas.microsoft.com/office/drawing/2014/main" id="{DF223BD2-896B-4984-832D-B83F796C2557}"/>
            </a:ext>
          </a:extLst>
        </xdr:cNvPr>
        <xdr:cNvSpPr/>
      </xdr:nvSpPr>
      <xdr:spPr>
        <a:xfrm>
          <a:off x="21272500" y="68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305</xdr:rowOff>
    </xdr:from>
    <xdr:to>
      <xdr:col>116</xdr:col>
      <xdr:colOff>63500</xdr:colOff>
      <xdr:row>40</xdr:row>
      <xdr:rowOff>8534</xdr:rowOff>
    </xdr:to>
    <xdr:cxnSp macro="">
      <xdr:nvCxnSpPr>
        <xdr:cNvPr id="596" name="直線コネクタ 595">
          <a:extLst>
            <a:ext uri="{FF2B5EF4-FFF2-40B4-BE49-F238E27FC236}">
              <a16:creationId xmlns:a16="http://schemas.microsoft.com/office/drawing/2014/main" id="{1ECCE4BF-4CB5-49C3-B6F8-BA5F7818A3A0}"/>
            </a:ext>
          </a:extLst>
        </xdr:cNvPr>
        <xdr:cNvCxnSpPr/>
      </xdr:nvCxnSpPr>
      <xdr:spPr>
        <a:xfrm flipV="1">
          <a:off x="21323300" y="685830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134671</xdr:rowOff>
    </xdr:from>
    <xdr:to>
      <xdr:col>107</xdr:col>
      <xdr:colOff>101600</xdr:colOff>
      <xdr:row>40</xdr:row>
      <xdr:rowOff>64821</xdr:rowOff>
    </xdr:to>
    <xdr:sp macro="" textlink="">
      <xdr:nvSpPr>
        <xdr:cNvPr id="597" name="楕円 596">
          <a:extLst>
            <a:ext uri="{FF2B5EF4-FFF2-40B4-BE49-F238E27FC236}">
              <a16:creationId xmlns:a16="http://schemas.microsoft.com/office/drawing/2014/main" id="{A5DC23B9-489E-418F-BB9E-84DC204B7721}"/>
            </a:ext>
          </a:extLst>
        </xdr:cNvPr>
        <xdr:cNvSpPr/>
      </xdr:nvSpPr>
      <xdr:spPr>
        <a:xfrm>
          <a:off x="20383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xdr:rowOff>
    </xdr:from>
    <xdr:to>
      <xdr:col>111</xdr:col>
      <xdr:colOff>177800</xdr:colOff>
      <xdr:row>40</xdr:row>
      <xdr:rowOff>14021</xdr:rowOff>
    </xdr:to>
    <xdr:cxnSp macro="">
      <xdr:nvCxnSpPr>
        <xdr:cNvPr id="598" name="直線コネクタ 597">
          <a:extLst>
            <a:ext uri="{FF2B5EF4-FFF2-40B4-BE49-F238E27FC236}">
              <a16:creationId xmlns:a16="http://schemas.microsoft.com/office/drawing/2014/main" id="{F14720E2-6475-4A56-8EC4-DFD25EE2718D}"/>
            </a:ext>
          </a:extLst>
        </xdr:cNvPr>
        <xdr:cNvCxnSpPr/>
      </xdr:nvCxnSpPr>
      <xdr:spPr>
        <a:xfrm flipV="1">
          <a:off x="20434300" y="686653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141071</xdr:rowOff>
    </xdr:from>
    <xdr:to>
      <xdr:col>102</xdr:col>
      <xdr:colOff>165100</xdr:colOff>
      <xdr:row>40</xdr:row>
      <xdr:rowOff>71221</xdr:rowOff>
    </xdr:to>
    <xdr:sp macro="" textlink="">
      <xdr:nvSpPr>
        <xdr:cNvPr id="599" name="楕円 598">
          <a:extLst>
            <a:ext uri="{FF2B5EF4-FFF2-40B4-BE49-F238E27FC236}">
              <a16:creationId xmlns:a16="http://schemas.microsoft.com/office/drawing/2014/main" id="{B5CFA6FA-A4F6-4DAF-AC5C-3D4ACE69F647}"/>
            </a:ext>
          </a:extLst>
        </xdr:cNvPr>
        <xdr:cNvSpPr/>
      </xdr:nvSpPr>
      <xdr:spPr>
        <a:xfrm>
          <a:off x="19494500" y="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14021</xdr:rowOff>
    </xdr:from>
    <xdr:to>
      <xdr:col>107</xdr:col>
      <xdr:colOff>50800</xdr:colOff>
      <xdr:row>40</xdr:row>
      <xdr:rowOff>20421</xdr:rowOff>
    </xdr:to>
    <xdr:cxnSp macro="">
      <xdr:nvCxnSpPr>
        <xdr:cNvPr id="600" name="直線コネクタ 599">
          <a:extLst>
            <a:ext uri="{FF2B5EF4-FFF2-40B4-BE49-F238E27FC236}">
              <a16:creationId xmlns:a16="http://schemas.microsoft.com/office/drawing/2014/main" id="{1DCDB469-9969-4605-91E9-5511856C5F9F}"/>
            </a:ext>
          </a:extLst>
        </xdr:cNvPr>
        <xdr:cNvCxnSpPr/>
      </xdr:nvCxnSpPr>
      <xdr:spPr>
        <a:xfrm flipV="1">
          <a:off x="19545300" y="687202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145644</xdr:rowOff>
    </xdr:from>
    <xdr:to>
      <xdr:col>98</xdr:col>
      <xdr:colOff>38100</xdr:colOff>
      <xdr:row>40</xdr:row>
      <xdr:rowOff>75794</xdr:rowOff>
    </xdr:to>
    <xdr:sp macro="" textlink="">
      <xdr:nvSpPr>
        <xdr:cNvPr id="601" name="楕円 600">
          <a:extLst>
            <a:ext uri="{FF2B5EF4-FFF2-40B4-BE49-F238E27FC236}">
              <a16:creationId xmlns:a16="http://schemas.microsoft.com/office/drawing/2014/main" id="{B607BB1E-297D-4833-BB78-D995597F77A8}"/>
            </a:ext>
          </a:extLst>
        </xdr:cNvPr>
        <xdr:cNvSpPr/>
      </xdr:nvSpPr>
      <xdr:spPr>
        <a:xfrm>
          <a:off x="18605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20421</xdr:rowOff>
    </xdr:from>
    <xdr:to>
      <xdr:col>102</xdr:col>
      <xdr:colOff>114300</xdr:colOff>
      <xdr:row>40</xdr:row>
      <xdr:rowOff>24994</xdr:rowOff>
    </xdr:to>
    <xdr:cxnSp macro="">
      <xdr:nvCxnSpPr>
        <xdr:cNvPr id="602" name="直線コネクタ 601">
          <a:extLst>
            <a:ext uri="{FF2B5EF4-FFF2-40B4-BE49-F238E27FC236}">
              <a16:creationId xmlns:a16="http://schemas.microsoft.com/office/drawing/2014/main" id="{24925A15-9D64-441A-86DB-D13EA35A2782}"/>
            </a:ext>
          </a:extLst>
        </xdr:cNvPr>
        <xdr:cNvCxnSpPr/>
      </xdr:nvCxnSpPr>
      <xdr:spPr>
        <a:xfrm flipV="1">
          <a:off x="18656300" y="687842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2BD8914B-567F-4790-A506-18753750C638}"/>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EDD1E4AE-EAC0-4379-857E-95E2A95B8CF1}"/>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5CB125FD-548F-42F9-ABBE-647A39E4A294}"/>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1E06207D-137A-4AB6-9A5D-AF9A3A5BDA3F}"/>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50461</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DD828D18-2482-45FF-B5A4-83A478417635}"/>
            </a:ext>
          </a:extLst>
        </xdr:cNvPr>
        <xdr:cNvSpPr txBox="1"/>
      </xdr:nvSpPr>
      <xdr:spPr>
        <a:xfrm>
          <a:off x="21075727" y="690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55948</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B253BC8F-F90A-45B2-985D-2076D6423614}"/>
            </a:ext>
          </a:extLst>
        </xdr:cNvPr>
        <xdr:cNvSpPr txBox="1"/>
      </xdr:nvSpPr>
      <xdr:spPr>
        <a:xfrm>
          <a:off x="201994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62348</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A14CB4B8-DC09-4117-86F3-62086541863A}"/>
            </a:ext>
          </a:extLst>
        </xdr:cNvPr>
        <xdr:cNvSpPr txBox="1"/>
      </xdr:nvSpPr>
      <xdr:spPr>
        <a:xfrm>
          <a:off x="19310427" y="69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66921</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5FF35E53-1742-4FE1-B4BF-DAA9B172DF60}"/>
            </a:ext>
          </a:extLst>
        </xdr:cNvPr>
        <xdr:cNvSpPr txBox="1"/>
      </xdr:nvSpPr>
      <xdr:spPr>
        <a:xfrm>
          <a:off x="184214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FB7E17F-F6E4-418C-A7B1-5F68998C0D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67D3BFD3-9185-4039-9B11-50D3278CA3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9E4D5D0-BC8E-4807-8F6A-7017657CA3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3FF553C-CA55-49A1-BB6D-AC8FCAC588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4FD534FB-378C-447A-804C-27F7655552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C0B26E7-FC72-478E-B4A7-F5286EDBD05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F492AE17-4270-4A04-AE62-879073C615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3095399-154C-4406-835B-06965D7625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631E15D-7F48-474A-B233-E0C3E31271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86C21012-C78F-44B8-84B2-4DE5DD6AA0E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6312BD9-539C-48DC-8EFF-DB75AF5629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D864E8AD-3DE4-4687-BF0E-EC1972ACE5C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60B184BC-CB20-46B9-B96F-5A1DB916850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76FF6B2F-8E20-4DB4-B947-F6E2B5DB025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DB2E5CEF-05DF-48CF-A1D5-72FF294D400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556681A4-4AFF-4D1B-93D5-A330A12140A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CA3C5ECE-5B13-4DFC-AA67-68CF4B91B87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73FB1844-754C-467D-8BE8-1D68DA3397D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A8A0EAB3-6C6E-4E11-AA11-814A8E6B41F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2A78AAF3-DCB5-4B98-BD31-59F8C86A4D5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3254B100-31F2-4B10-8E13-61E668A1806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ECD6B025-9E3B-42FB-9B39-62FE2BA7297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A8ACBE0E-7F64-47FF-A8FD-5DB6D0AB23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34E649F6-865E-4454-A3B2-696BB78B50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D87F53B4-CBDE-410D-91B7-C459161226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09026BAB-C5DF-4203-9EC9-AE10F9B7C137}"/>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77F9AA77-972B-4998-96A9-82950428742C}"/>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4D0B0001-273D-4899-A10C-86F0CBB40FA8}"/>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B1C7E41A-64FA-4D56-8F69-8A5938B15D3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9655566E-9F0A-4886-9B6E-A7900B404182}"/>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2B6576C1-126F-49BE-B446-FD1DA1662827}"/>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ABB4B65A-BFA8-4227-A35C-54FD4CDA4414}"/>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939CC218-C9A1-45F9-A01D-8DA43FD46B34}"/>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F2E35B26-008C-4084-BE8A-653A13EE8231}"/>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CD032357-9879-4A0F-A84F-C9144765CE83}"/>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91F2CFD8-120B-47AC-B983-C02FEC17017E}"/>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9696E0A-48B8-467B-9B4F-86903033C4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7D7EEE8-2F9A-42F5-B0B6-9C98A750A83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FDEBF30-7312-41BA-AFB3-0345965186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0FB4BA4-FA3B-498C-9837-8F86EBB769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4F64D12-C599-4D9B-B360-0A5DA1632E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52" name="楕円 651">
          <a:extLst>
            <a:ext uri="{FF2B5EF4-FFF2-40B4-BE49-F238E27FC236}">
              <a16:creationId xmlns:a16="http://schemas.microsoft.com/office/drawing/2014/main" id="{DC971D6B-522D-4243-8FB0-23479A507EEC}"/>
            </a:ext>
          </a:extLst>
        </xdr:cNvPr>
        <xdr:cNvSpPr/>
      </xdr:nvSpPr>
      <xdr:spPr>
        <a:xfrm>
          <a:off x="162687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128831</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A93D786D-E792-48E6-BB8F-7128F0E39EEE}"/>
            </a:ext>
          </a:extLst>
        </xdr:cNvPr>
        <xdr:cNvSpPr txBox="1"/>
      </xdr:nvSpPr>
      <xdr:spPr>
        <a:xfrm>
          <a:off x="16357600" y="1007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105954</xdr:rowOff>
    </xdr:from>
    <xdr:to>
      <xdr:col>81</xdr:col>
      <xdr:colOff>101600</xdr:colOff>
      <xdr:row>60</xdr:row>
      <xdr:rowOff>36104</xdr:rowOff>
    </xdr:to>
    <xdr:sp macro="" textlink="">
      <xdr:nvSpPr>
        <xdr:cNvPr id="654" name="楕円 653">
          <a:extLst>
            <a:ext uri="{FF2B5EF4-FFF2-40B4-BE49-F238E27FC236}">
              <a16:creationId xmlns:a16="http://schemas.microsoft.com/office/drawing/2014/main" id="{A3A3CAE6-F833-4673-8D04-18230B921307}"/>
            </a:ext>
          </a:extLst>
        </xdr:cNvPr>
        <xdr:cNvSpPr/>
      </xdr:nvSpPr>
      <xdr:spPr>
        <a:xfrm>
          <a:off x="15430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156754</xdr:rowOff>
    </xdr:from>
    <xdr:to>
      <xdr:col>85</xdr:col>
      <xdr:colOff>127000</xdr:colOff>
      <xdr:row>59</xdr:row>
      <xdr:rowOff>156754</xdr:rowOff>
    </xdr:to>
    <xdr:cxnSp macro="">
      <xdr:nvCxnSpPr>
        <xdr:cNvPr id="655" name="直線コネクタ 654">
          <a:extLst>
            <a:ext uri="{FF2B5EF4-FFF2-40B4-BE49-F238E27FC236}">
              <a16:creationId xmlns:a16="http://schemas.microsoft.com/office/drawing/2014/main" id="{825C1669-AFA2-4010-A4DE-707905549165}"/>
            </a:ext>
          </a:extLst>
        </xdr:cNvPr>
        <xdr:cNvCxnSpPr/>
      </xdr:nvCxnSpPr>
      <xdr:spPr>
        <a:xfrm>
          <a:off x="15481300" y="10272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11249</xdr:rowOff>
    </xdr:from>
    <xdr:to>
      <xdr:col>76</xdr:col>
      <xdr:colOff>165100</xdr:colOff>
      <xdr:row>59</xdr:row>
      <xdr:rowOff>112849</xdr:rowOff>
    </xdr:to>
    <xdr:sp macro="" textlink="">
      <xdr:nvSpPr>
        <xdr:cNvPr id="656" name="楕円 655">
          <a:extLst>
            <a:ext uri="{FF2B5EF4-FFF2-40B4-BE49-F238E27FC236}">
              <a16:creationId xmlns:a16="http://schemas.microsoft.com/office/drawing/2014/main" id="{83A426A5-D7FB-4F09-BC5A-A531F79B3102}"/>
            </a:ext>
          </a:extLst>
        </xdr:cNvPr>
        <xdr:cNvSpPr/>
      </xdr:nvSpPr>
      <xdr:spPr>
        <a:xfrm>
          <a:off x="14541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62049</xdr:rowOff>
    </xdr:from>
    <xdr:to>
      <xdr:col>81</xdr:col>
      <xdr:colOff>50800</xdr:colOff>
      <xdr:row>59</xdr:row>
      <xdr:rowOff>156754</xdr:rowOff>
    </xdr:to>
    <xdr:cxnSp macro="">
      <xdr:nvCxnSpPr>
        <xdr:cNvPr id="657" name="直線コネクタ 656">
          <a:extLst>
            <a:ext uri="{FF2B5EF4-FFF2-40B4-BE49-F238E27FC236}">
              <a16:creationId xmlns:a16="http://schemas.microsoft.com/office/drawing/2014/main" id="{B4404C88-3CE4-406E-8B77-209B0133D963}"/>
            </a:ext>
          </a:extLst>
        </xdr:cNvPr>
        <xdr:cNvCxnSpPr/>
      </xdr:nvCxnSpPr>
      <xdr:spPr>
        <a:xfrm>
          <a:off x="14592300" y="1017759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145143</xdr:rowOff>
    </xdr:from>
    <xdr:to>
      <xdr:col>72</xdr:col>
      <xdr:colOff>38100</xdr:colOff>
      <xdr:row>59</xdr:row>
      <xdr:rowOff>75293</xdr:rowOff>
    </xdr:to>
    <xdr:sp macro="" textlink="">
      <xdr:nvSpPr>
        <xdr:cNvPr id="658" name="楕円 657">
          <a:extLst>
            <a:ext uri="{FF2B5EF4-FFF2-40B4-BE49-F238E27FC236}">
              <a16:creationId xmlns:a16="http://schemas.microsoft.com/office/drawing/2014/main" id="{06AB83F7-E657-4680-80D2-FE5B862308C6}"/>
            </a:ext>
          </a:extLst>
        </xdr:cNvPr>
        <xdr:cNvSpPr/>
      </xdr:nvSpPr>
      <xdr:spPr>
        <a:xfrm>
          <a:off x="1365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24493</xdr:rowOff>
    </xdr:from>
    <xdr:to>
      <xdr:col>76</xdr:col>
      <xdr:colOff>114300</xdr:colOff>
      <xdr:row>59</xdr:row>
      <xdr:rowOff>62049</xdr:rowOff>
    </xdr:to>
    <xdr:cxnSp macro="">
      <xdr:nvCxnSpPr>
        <xdr:cNvPr id="659" name="直線コネクタ 658">
          <a:extLst>
            <a:ext uri="{FF2B5EF4-FFF2-40B4-BE49-F238E27FC236}">
              <a16:creationId xmlns:a16="http://schemas.microsoft.com/office/drawing/2014/main" id="{69CE7A1B-7F84-4287-8973-947A18F65575}"/>
            </a:ext>
          </a:extLst>
        </xdr:cNvPr>
        <xdr:cNvCxnSpPr/>
      </xdr:nvCxnSpPr>
      <xdr:spPr>
        <a:xfrm>
          <a:off x="13703300" y="101400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660" name="楕円 659">
          <a:extLst>
            <a:ext uri="{FF2B5EF4-FFF2-40B4-BE49-F238E27FC236}">
              <a16:creationId xmlns:a16="http://schemas.microsoft.com/office/drawing/2014/main" id="{D8852485-51C7-4CA5-8022-CB3071D0FFA0}"/>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24493</xdr:rowOff>
    </xdr:to>
    <xdr:cxnSp macro="">
      <xdr:nvCxnSpPr>
        <xdr:cNvPr id="661" name="直線コネクタ 660">
          <a:extLst>
            <a:ext uri="{FF2B5EF4-FFF2-40B4-BE49-F238E27FC236}">
              <a16:creationId xmlns:a16="http://schemas.microsoft.com/office/drawing/2014/main" id="{B7E327D5-177F-48B7-8DF6-1ABC789DD639}"/>
            </a:ext>
          </a:extLst>
        </xdr:cNvPr>
        <xdr:cNvCxnSpPr/>
      </xdr:nvCxnSpPr>
      <xdr:spPr>
        <a:xfrm>
          <a:off x="12814300" y="10091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C0E8E8FD-5216-4736-9EFD-8E14C7E5D48D}"/>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03BA4161-331B-4D31-9D39-BEFA3B9B3716}"/>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3249A4B3-ACDC-4B6E-A954-9BA7673FDE41}"/>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9166C820-191F-4FC7-A269-D8B947B11CD5}"/>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52631</xdr:rowOff>
    </xdr:from>
    <xdr:ext cx="405111" cy="259045"/>
    <xdr:sp macro="" textlink="">
      <xdr:nvSpPr>
        <xdr:cNvPr id="666" name="n_1mainValue【学校施設】&#10;有形固定資産減価償却率">
          <a:extLst>
            <a:ext uri="{FF2B5EF4-FFF2-40B4-BE49-F238E27FC236}">
              <a16:creationId xmlns:a16="http://schemas.microsoft.com/office/drawing/2014/main" id="{9471DCF1-6D8D-44D8-9C9E-8297817476CB}"/>
            </a:ext>
          </a:extLst>
        </xdr:cNvPr>
        <xdr:cNvSpPr txBox="1"/>
      </xdr:nvSpPr>
      <xdr:spPr>
        <a:xfrm>
          <a:off x="152660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129376</xdr:rowOff>
    </xdr:from>
    <xdr:ext cx="405111" cy="259045"/>
    <xdr:sp macro="" textlink="">
      <xdr:nvSpPr>
        <xdr:cNvPr id="667" name="n_2mainValue【学校施設】&#10;有形固定資産減価償却率">
          <a:extLst>
            <a:ext uri="{FF2B5EF4-FFF2-40B4-BE49-F238E27FC236}">
              <a16:creationId xmlns:a16="http://schemas.microsoft.com/office/drawing/2014/main" id="{90A4179D-EFB4-448D-8179-DBA0AE97A520}"/>
            </a:ext>
          </a:extLst>
        </xdr:cNvPr>
        <xdr:cNvSpPr txBox="1"/>
      </xdr:nvSpPr>
      <xdr:spPr>
        <a:xfrm>
          <a:off x="14389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91820</xdr:rowOff>
    </xdr:from>
    <xdr:ext cx="405111" cy="259045"/>
    <xdr:sp macro="" textlink="">
      <xdr:nvSpPr>
        <xdr:cNvPr id="668" name="n_3mainValue【学校施設】&#10;有形固定資産減価償却率">
          <a:extLst>
            <a:ext uri="{FF2B5EF4-FFF2-40B4-BE49-F238E27FC236}">
              <a16:creationId xmlns:a16="http://schemas.microsoft.com/office/drawing/2014/main" id="{7603C061-4420-4F30-A4C5-819E5FEA879A}"/>
            </a:ext>
          </a:extLst>
        </xdr:cNvPr>
        <xdr:cNvSpPr txBox="1"/>
      </xdr:nvSpPr>
      <xdr:spPr>
        <a:xfrm>
          <a:off x="13500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669" name="n_4mainValue【学校施設】&#10;有形固定資産減価償却率">
          <a:extLst>
            <a:ext uri="{FF2B5EF4-FFF2-40B4-BE49-F238E27FC236}">
              <a16:creationId xmlns:a16="http://schemas.microsoft.com/office/drawing/2014/main" id="{1E030E12-3EE2-44CE-89A5-F3627BC5848D}"/>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EE20991-4F0C-4D30-B502-003523CB00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8313803D-E346-46E7-B11B-3C929DF586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1A80E8C4-A7D3-4AB2-A63D-093AD6EDEB0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F7D6432F-34E8-42C5-9651-833509BC65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9C3C88EB-4C43-417E-B098-D7C5ABF7C5E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3280B677-7833-4FB6-BD72-FC1564770B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166958B2-EAC3-4BAD-9E7E-4BA0B32B6A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50060F6-7A55-4FAD-9354-46F4E91E26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31B28F2A-E8E2-4E87-89ED-A3159C474D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79F17C80-B168-4EAF-B88D-EEC0DAFC235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C3DE156E-64C3-4E6C-BF1B-138A50ED894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B30E7B8C-24E0-47B0-9371-49B54842445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BEEC3206-A878-456E-91D9-5072CA599D6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D5A2879E-1C6B-4403-A579-7AFE04BD80F5}"/>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E6454EB0-4DE9-4013-B709-F1492142EF8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CD508206-32A2-48CB-9440-58159F0889C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F9BB5B09-AF7C-4DAD-89EE-A464EA1A2E9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ACF1E4A7-4CAF-4912-85A9-90B9F182D64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4A043FA1-F1A4-4680-ACBE-9D0A0B5C46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B9498968-1AA1-414D-820C-B34EB72CC8F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3B9AC4FB-A968-4F8F-B06F-5976E125C3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22E731ED-57C1-4636-B2F5-4B08C66CED39}"/>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5A6E8490-D9E1-40BA-8AC5-4578728DED4C}"/>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B9F79F95-F729-401E-9720-4B9E0370A8AD}"/>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7B1A6973-25DA-4120-B2C0-4D9FD1248316}"/>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662A4AE7-96CD-487C-A8FF-8A9DF83D80B1}"/>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0436D282-1F8D-4189-9FBA-44AD2A7D391F}"/>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6E2532CF-1B74-4110-875A-D4994DA694CC}"/>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7F909B78-E370-4E92-A8A1-2A5824B63549}"/>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28E490B4-06B5-4352-A0F9-1559E86BE94D}"/>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36576EC8-A04C-4400-B1FF-C3A695DE1ABF}"/>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D32338F9-32F4-48A0-8EE5-43066ECC6394}"/>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4C71ABC-2A00-43AB-885D-C9F8D1A945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CE4EB0E-64C2-40E1-A227-6A7C148A7F8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4729C80-584E-4051-A708-0AC9E54E7C0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CFF775-9406-41CB-A5CE-F018A108AF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C328E7F-E89C-4B96-BA34-D808C28FC2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130159</xdr:rowOff>
    </xdr:from>
    <xdr:to>
      <xdr:col>116</xdr:col>
      <xdr:colOff>114300</xdr:colOff>
      <xdr:row>63</xdr:row>
      <xdr:rowOff>60309</xdr:rowOff>
    </xdr:to>
    <xdr:sp macro="" textlink="">
      <xdr:nvSpPr>
        <xdr:cNvPr id="707" name="楕円 706">
          <a:extLst>
            <a:ext uri="{FF2B5EF4-FFF2-40B4-BE49-F238E27FC236}">
              <a16:creationId xmlns:a16="http://schemas.microsoft.com/office/drawing/2014/main" id="{465D525A-7FC0-4EE9-993E-B9A885EBF874}"/>
            </a:ext>
          </a:extLst>
        </xdr:cNvPr>
        <xdr:cNvSpPr/>
      </xdr:nvSpPr>
      <xdr:spPr>
        <a:xfrm>
          <a:off x="22110700" y="107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63872</xdr:rowOff>
    </xdr:from>
    <xdr:ext cx="469744" cy="259045"/>
    <xdr:sp macro="" textlink="">
      <xdr:nvSpPr>
        <xdr:cNvPr id="708" name="【学校施設】&#10;一人当たり面積該当値テキスト">
          <a:extLst>
            <a:ext uri="{FF2B5EF4-FFF2-40B4-BE49-F238E27FC236}">
              <a16:creationId xmlns:a16="http://schemas.microsoft.com/office/drawing/2014/main" id="{A307C1D0-83AC-4289-A8A4-0E506B9DBA2C}"/>
            </a:ext>
          </a:extLst>
        </xdr:cNvPr>
        <xdr:cNvSpPr txBox="1"/>
      </xdr:nvSpPr>
      <xdr:spPr>
        <a:xfrm>
          <a:off x="22199600" y="106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134320</xdr:rowOff>
    </xdr:from>
    <xdr:to>
      <xdr:col>112</xdr:col>
      <xdr:colOff>38100</xdr:colOff>
      <xdr:row>63</xdr:row>
      <xdr:rowOff>64470</xdr:rowOff>
    </xdr:to>
    <xdr:sp macro="" textlink="">
      <xdr:nvSpPr>
        <xdr:cNvPr id="709" name="楕円 708">
          <a:extLst>
            <a:ext uri="{FF2B5EF4-FFF2-40B4-BE49-F238E27FC236}">
              <a16:creationId xmlns:a16="http://schemas.microsoft.com/office/drawing/2014/main" id="{D59CF4DD-C290-4313-B238-4492F58589E1}"/>
            </a:ext>
          </a:extLst>
        </xdr:cNvPr>
        <xdr:cNvSpPr/>
      </xdr:nvSpPr>
      <xdr:spPr>
        <a:xfrm>
          <a:off x="21272500" y="107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9509</xdr:rowOff>
    </xdr:from>
    <xdr:to>
      <xdr:col>116</xdr:col>
      <xdr:colOff>63500</xdr:colOff>
      <xdr:row>63</xdr:row>
      <xdr:rowOff>13670</xdr:rowOff>
    </xdr:to>
    <xdr:cxnSp macro="">
      <xdr:nvCxnSpPr>
        <xdr:cNvPr id="710" name="直線コネクタ 709">
          <a:extLst>
            <a:ext uri="{FF2B5EF4-FFF2-40B4-BE49-F238E27FC236}">
              <a16:creationId xmlns:a16="http://schemas.microsoft.com/office/drawing/2014/main" id="{273DAD03-E5F7-4E85-A4AE-7A124886555A}"/>
            </a:ext>
          </a:extLst>
        </xdr:cNvPr>
        <xdr:cNvCxnSpPr/>
      </xdr:nvCxnSpPr>
      <xdr:spPr>
        <a:xfrm flipV="1">
          <a:off x="21323300" y="10810859"/>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137430</xdr:rowOff>
    </xdr:from>
    <xdr:to>
      <xdr:col>107</xdr:col>
      <xdr:colOff>101600</xdr:colOff>
      <xdr:row>63</xdr:row>
      <xdr:rowOff>67580</xdr:rowOff>
    </xdr:to>
    <xdr:sp macro="" textlink="">
      <xdr:nvSpPr>
        <xdr:cNvPr id="711" name="楕円 710">
          <a:extLst>
            <a:ext uri="{FF2B5EF4-FFF2-40B4-BE49-F238E27FC236}">
              <a16:creationId xmlns:a16="http://schemas.microsoft.com/office/drawing/2014/main" id="{12E4E962-A448-4903-9F63-8F316EAE113D}"/>
            </a:ext>
          </a:extLst>
        </xdr:cNvPr>
        <xdr:cNvSpPr/>
      </xdr:nvSpPr>
      <xdr:spPr>
        <a:xfrm>
          <a:off x="20383500" y="107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13670</xdr:rowOff>
    </xdr:from>
    <xdr:to>
      <xdr:col>111</xdr:col>
      <xdr:colOff>177800</xdr:colOff>
      <xdr:row>63</xdr:row>
      <xdr:rowOff>16780</xdr:rowOff>
    </xdr:to>
    <xdr:cxnSp macro="">
      <xdr:nvCxnSpPr>
        <xdr:cNvPr id="712" name="直線コネクタ 711">
          <a:extLst>
            <a:ext uri="{FF2B5EF4-FFF2-40B4-BE49-F238E27FC236}">
              <a16:creationId xmlns:a16="http://schemas.microsoft.com/office/drawing/2014/main" id="{48B987C0-9682-4F6F-99AA-CC79CA65A59B}"/>
            </a:ext>
          </a:extLst>
        </xdr:cNvPr>
        <xdr:cNvCxnSpPr/>
      </xdr:nvCxnSpPr>
      <xdr:spPr>
        <a:xfrm flipV="1">
          <a:off x="20434300" y="10815020"/>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140904</xdr:rowOff>
    </xdr:from>
    <xdr:to>
      <xdr:col>102</xdr:col>
      <xdr:colOff>165100</xdr:colOff>
      <xdr:row>63</xdr:row>
      <xdr:rowOff>71054</xdr:rowOff>
    </xdr:to>
    <xdr:sp macro="" textlink="">
      <xdr:nvSpPr>
        <xdr:cNvPr id="713" name="楕円 712">
          <a:extLst>
            <a:ext uri="{FF2B5EF4-FFF2-40B4-BE49-F238E27FC236}">
              <a16:creationId xmlns:a16="http://schemas.microsoft.com/office/drawing/2014/main" id="{A734B095-179B-40A2-A6F3-1C03F253C0C9}"/>
            </a:ext>
          </a:extLst>
        </xdr:cNvPr>
        <xdr:cNvSpPr/>
      </xdr:nvSpPr>
      <xdr:spPr>
        <a:xfrm>
          <a:off x="19494500" y="107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16780</xdr:rowOff>
    </xdr:from>
    <xdr:to>
      <xdr:col>107</xdr:col>
      <xdr:colOff>50800</xdr:colOff>
      <xdr:row>63</xdr:row>
      <xdr:rowOff>20254</xdr:rowOff>
    </xdr:to>
    <xdr:cxnSp macro="">
      <xdr:nvCxnSpPr>
        <xdr:cNvPr id="714" name="直線コネクタ 713">
          <a:extLst>
            <a:ext uri="{FF2B5EF4-FFF2-40B4-BE49-F238E27FC236}">
              <a16:creationId xmlns:a16="http://schemas.microsoft.com/office/drawing/2014/main" id="{20CE0B4E-173E-4EBE-ADF7-2AADE63044E6}"/>
            </a:ext>
          </a:extLst>
        </xdr:cNvPr>
        <xdr:cNvCxnSpPr/>
      </xdr:nvCxnSpPr>
      <xdr:spPr>
        <a:xfrm flipV="1">
          <a:off x="19545300" y="10818130"/>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143098</xdr:rowOff>
    </xdr:from>
    <xdr:to>
      <xdr:col>98</xdr:col>
      <xdr:colOff>38100</xdr:colOff>
      <xdr:row>63</xdr:row>
      <xdr:rowOff>73248</xdr:rowOff>
    </xdr:to>
    <xdr:sp macro="" textlink="">
      <xdr:nvSpPr>
        <xdr:cNvPr id="715" name="楕円 714">
          <a:extLst>
            <a:ext uri="{FF2B5EF4-FFF2-40B4-BE49-F238E27FC236}">
              <a16:creationId xmlns:a16="http://schemas.microsoft.com/office/drawing/2014/main" id="{0228C15D-5C02-49ED-91F3-17DCB7EC58EC}"/>
            </a:ext>
          </a:extLst>
        </xdr:cNvPr>
        <xdr:cNvSpPr/>
      </xdr:nvSpPr>
      <xdr:spPr>
        <a:xfrm>
          <a:off x="186055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20254</xdr:rowOff>
    </xdr:from>
    <xdr:to>
      <xdr:col>102</xdr:col>
      <xdr:colOff>114300</xdr:colOff>
      <xdr:row>63</xdr:row>
      <xdr:rowOff>22448</xdr:rowOff>
    </xdr:to>
    <xdr:cxnSp macro="">
      <xdr:nvCxnSpPr>
        <xdr:cNvPr id="716" name="直線コネクタ 715">
          <a:extLst>
            <a:ext uri="{FF2B5EF4-FFF2-40B4-BE49-F238E27FC236}">
              <a16:creationId xmlns:a16="http://schemas.microsoft.com/office/drawing/2014/main" id="{B29ADF38-7C96-48D7-BE04-20DFCF4D1B99}"/>
            </a:ext>
          </a:extLst>
        </xdr:cNvPr>
        <xdr:cNvCxnSpPr/>
      </xdr:nvCxnSpPr>
      <xdr:spPr>
        <a:xfrm flipV="1">
          <a:off x="18656300" y="1082160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732FBF82-1CFF-4048-B87A-5B10476179E4}"/>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BB379E53-8BB4-4CAA-9FBB-30BBE3189E47}"/>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A7353DB4-4797-4CD4-B369-8106CCAA7B10}"/>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B8ABCF02-9E23-47C1-BDA1-CFE1E7EDE019}"/>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55597</xdr:rowOff>
    </xdr:from>
    <xdr:ext cx="469744" cy="259045"/>
    <xdr:sp macro="" textlink="">
      <xdr:nvSpPr>
        <xdr:cNvPr id="721" name="n_1mainValue【学校施設】&#10;一人当たり面積">
          <a:extLst>
            <a:ext uri="{FF2B5EF4-FFF2-40B4-BE49-F238E27FC236}">
              <a16:creationId xmlns:a16="http://schemas.microsoft.com/office/drawing/2014/main" id="{F94F7F36-4155-4D70-B059-D0125CF75E0C}"/>
            </a:ext>
          </a:extLst>
        </xdr:cNvPr>
        <xdr:cNvSpPr txBox="1"/>
      </xdr:nvSpPr>
      <xdr:spPr>
        <a:xfrm>
          <a:off x="21075727" y="1085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58707</xdr:rowOff>
    </xdr:from>
    <xdr:ext cx="469744" cy="259045"/>
    <xdr:sp macro="" textlink="">
      <xdr:nvSpPr>
        <xdr:cNvPr id="722" name="n_2mainValue【学校施設】&#10;一人当たり面積">
          <a:extLst>
            <a:ext uri="{FF2B5EF4-FFF2-40B4-BE49-F238E27FC236}">
              <a16:creationId xmlns:a16="http://schemas.microsoft.com/office/drawing/2014/main" id="{BDB1EF74-720E-4806-9DA9-DEACDCE2EEAF}"/>
            </a:ext>
          </a:extLst>
        </xdr:cNvPr>
        <xdr:cNvSpPr txBox="1"/>
      </xdr:nvSpPr>
      <xdr:spPr>
        <a:xfrm>
          <a:off x="20199427" y="1086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62181</xdr:rowOff>
    </xdr:from>
    <xdr:ext cx="469744" cy="259045"/>
    <xdr:sp macro="" textlink="">
      <xdr:nvSpPr>
        <xdr:cNvPr id="723" name="n_3mainValue【学校施設】&#10;一人当たり面積">
          <a:extLst>
            <a:ext uri="{FF2B5EF4-FFF2-40B4-BE49-F238E27FC236}">
              <a16:creationId xmlns:a16="http://schemas.microsoft.com/office/drawing/2014/main" id="{92E92737-ED42-40F9-AEC4-70BF3C0477AE}"/>
            </a:ext>
          </a:extLst>
        </xdr:cNvPr>
        <xdr:cNvSpPr txBox="1"/>
      </xdr:nvSpPr>
      <xdr:spPr>
        <a:xfrm>
          <a:off x="19310427" y="108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64375</xdr:rowOff>
    </xdr:from>
    <xdr:ext cx="469744" cy="259045"/>
    <xdr:sp macro="" textlink="">
      <xdr:nvSpPr>
        <xdr:cNvPr id="724" name="n_4mainValue【学校施設】&#10;一人当たり面積">
          <a:extLst>
            <a:ext uri="{FF2B5EF4-FFF2-40B4-BE49-F238E27FC236}">
              <a16:creationId xmlns:a16="http://schemas.microsoft.com/office/drawing/2014/main" id="{0C46D354-1256-4E53-8E0C-A11F7E691474}"/>
            </a:ext>
          </a:extLst>
        </xdr:cNvPr>
        <xdr:cNvSpPr txBox="1"/>
      </xdr:nvSpPr>
      <xdr:spPr>
        <a:xfrm>
          <a:off x="18421427" y="1086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8427F869-9D1A-4F33-8A86-D40F6FC08C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67B710BD-FC44-46F0-B56B-5429D780EB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7211AD22-67B6-4A76-890C-16B97D162C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5C9D0E4-AF9F-4671-8DE7-F4CEBA3D00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A510C57D-D81A-427F-BD3A-7DDE37EDE6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FCDA5DF1-E3D6-4399-8689-0A5CADE1140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7584C579-A80C-43B3-B1CB-8D9E42891A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3484CFC4-CF9F-4B69-B9A5-CA2C23279D5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E660D343-AFD3-447B-948C-8CEB85B862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0C5FB5E8-97E2-4F2F-9A06-328831C2B04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1E3444FC-84BF-47BD-A96F-0CCC9EA64F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2D6CD81C-6DEA-4CBF-A40F-3BBE7F3914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859F5B9C-5E78-4C7C-9400-107586A943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6825B536-87A9-42AB-93D5-FA3B2D8307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DC2176FC-DCF1-4CA7-B1D3-8D295B1561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F04A698A-A1E7-49AF-B706-207803928ED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C80C7E7A-5254-47F4-B884-D6084ED3FF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28A357B-5A37-41C4-AA72-6BDBE80687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6CCAC812-F8CB-47DA-98AC-F487EDDF46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E8A15C8A-5798-47A2-8204-1F599ED858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913DC3A4-20EF-4078-B865-A637157D47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08670F1-C54F-4D49-AEA8-3208DBEFE05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7456A0B3-4332-45D9-8DD3-C20045A4A0D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673C3E77-8F47-4D26-AF48-694779CFD1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547AEB9C-6F1B-40DB-A330-93B648A9505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1789ED67-9E99-4A52-BCF9-5BC61F230D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8FAA896F-C607-43DF-90A7-1EAC34C2AA6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E519FB90-41A3-4B6A-B595-61BDADA02C0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7B4AA9DE-4AFC-49B1-907B-1465D049C82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BF009B16-98EF-4AE6-84D2-EC7D345D7D8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3B71F23E-197F-4F2B-8DE1-C316E98CB8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E0B6A26E-7F6A-4BE3-98C5-303FF6EE3A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34989232-C918-4575-82D2-65F474142A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1115F4EE-F832-4F0B-B7B4-02E9913E6A9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4122DDAE-D514-457D-ABB0-A36CA1E3BE7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14ABFE43-F0AC-4D33-A814-EB30BCCD367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B0E1816E-A7A0-40BD-93F7-CA8831E374A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2C839F3B-F5FD-41C9-B530-85EDB9BEFAA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1F27CF2A-CAD6-49DF-8205-BFBC796298F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2773A81-DD02-45B9-AB4B-44C0B98F03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33D85F2B-DA8F-4888-AF02-55DF492556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A3B93246-0DB4-4BE0-8E4C-1B4B7FF147B7}"/>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78429B70-D0FF-45F6-9AE8-29E0FE5B700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F2D65EE1-CABC-43EF-ABE5-6D4F58FF1E1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a:extLst>
            <a:ext uri="{FF2B5EF4-FFF2-40B4-BE49-F238E27FC236}">
              <a16:creationId xmlns:a16="http://schemas.microsoft.com/office/drawing/2014/main" id="{C493859F-2236-4D5D-9025-E51C81219E66}"/>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a:extLst>
            <a:ext uri="{FF2B5EF4-FFF2-40B4-BE49-F238E27FC236}">
              <a16:creationId xmlns:a16="http://schemas.microsoft.com/office/drawing/2014/main" id="{EEEA0AF5-3E12-418E-A061-FBF41F1B37E6}"/>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71" name="【公民館】&#10;有形固定資産減価償却率平均値テキスト">
          <a:extLst>
            <a:ext uri="{FF2B5EF4-FFF2-40B4-BE49-F238E27FC236}">
              <a16:creationId xmlns:a16="http://schemas.microsoft.com/office/drawing/2014/main" id="{E2447FF9-4B05-4DEF-8400-ECA22F9C1105}"/>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a:extLst>
            <a:ext uri="{FF2B5EF4-FFF2-40B4-BE49-F238E27FC236}">
              <a16:creationId xmlns:a16="http://schemas.microsoft.com/office/drawing/2014/main" id="{E16E4D0A-5480-4CF1-AD61-84E5378A4E65}"/>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a:extLst>
            <a:ext uri="{FF2B5EF4-FFF2-40B4-BE49-F238E27FC236}">
              <a16:creationId xmlns:a16="http://schemas.microsoft.com/office/drawing/2014/main" id="{99F19329-5F83-42BB-BE9E-BC3EA6393386}"/>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a:extLst>
            <a:ext uri="{FF2B5EF4-FFF2-40B4-BE49-F238E27FC236}">
              <a16:creationId xmlns:a16="http://schemas.microsoft.com/office/drawing/2014/main" id="{B8458013-B8B6-404A-830B-5B5BD6E864B3}"/>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a:extLst>
            <a:ext uri="{FF2B5EF4-FFF2-40B4-BE49-F238E27FC236}">
              <a16:creationId xmlns:a16="http://schemas.microsoft.com/office/drawing/2014/main" id="{9B9B7829-4699-4C5C-8E1A-8E8C708FC6FE}"/>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6" name="フローチャート: 判断 775">
          <a:extLst>
            <a:ext uri="{FF2B5EF4-FFF2-40B4-BE49-F238E27FC236}">
              <a16:creationId xmlns:a16="http://schemas.microsoft.com/office/drawing/2014/main" id="{3D57CB28-D8A0-4AE8-B294-9BAD60B20CA2}"/>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A9656A7-D11C-4273-B487-7085A68311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0E5B455-EB2C-4151-9F84-570C696EB20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8B874EF-3698-4703-BEEB-935FE5EAC8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69C7F3E-9032-47E4-A2D3-3E650BFC0AC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EF8D203-D99F-401A-B2CF-12EA8F2ACE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xdr:rowOff>
    </xdr:from>
    <xdr:to>
      <xdr:col>85</xdr:col>
      <xdr:colOff>177800</xdr:colOff>
      <xdr:row>107</xdr:row>
      <xdr:rowOff>117202</xdr:rowOff>
    </xdr:to>
    <xdr:sp macro="" textlink="">
      <xdr:nvSpPr>
        <xdr:cNvPr id="782" name="楕円 781">
          <a:extLst>
            <a:ext uri="{FF2B5EF4-FFF2-40B4-BE49-F238E27FC236}">
              <a16:creationId xmlns:a16="http://schemas.microsoft.com/office/drawing/2014/main" id="{E2C51029-187A-4234-8CB4-63A50FC68BDA}"/>
            </a:ext>
          </a:extLst>
        </xdr:cNvPr>
        <xdr:cNvSpPr/>
      </xdr:nvSpPr>
      <xdr:spPr>
        <a:xfrm>
          <a:off x="16268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165479</xdr:rowOff>
    </xdr:from>
    <xdr:ext cx="405111" cy="259045"/>
    <xdr:sp macro="" textlink="">
      <xdr:nvSpPr>
        <xdr:cNvPr id="783" name="【公民館】&#10;有形固定資産減価償却率該当値テキスト">
          <a:extLst>
            <a:ext uri="{FF2B5EF4-FFF2-40B4-BE49-F238E27FC236}">
              <a16:creationId xmlns:a16="http://schemas.microsoft.com/office/drawing/2014/main" id="{FB3C8883-5026-4716-9806-9CD5F54ADD74}"/>
            </a:ext>
          </a:extLst>
        </xdr:cNvPr>
        <xdr:cNvSpPr txBox="1"/>
      </xdr:nvSpPr>
      <xdr:spPr>
        <a:xfrm>
          <a:off x="16357600"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784" name="楕円 783">
          <a:extLst>
            <a:ext uri="{FF2B5EF4-FFF2-40B4-BE49-F238E27FC236}">
              <a16:creationId xmlns:a16="http://schemas.microsoft.com/office/drawing/2014/main" id="{FECB2882-5C2E-4FB4-927B-68A4BE7539F1}"/>
            </a:ext>
          </a:extLst>
        </xdr:cNvPr>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66402</xdr:rowOff>
    </xdr:to>
    <xdr:cxnSp macro="">
      <xdr:nvCxnSpPr>
        <xdr:cNvPr id="785" name="直線コネクタ 784">
          <a:extLst>
            <a:ext uri="{FF2B5EF4-FFF2-40B4-BE49-F238E27FC236}">
              <a16:creationId xmlns:a16="http://schemas.microsoft.com/office/drawing/2014/main" id="{774B99A0-8FE1-40A1-AC5B-C63B0CBBABD2}"/>
            </a:ext>
          </a:extLst>
        </xdr:cNvPr>
        <xdr:cNvCxnSpPr/>
      </xdr:nvCxnSpPr>
      <xdr:spPr>
        <a:xfrm>
          <a:off x="15481300" y="1839685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156029</xdr:rowOff>
    </xdr:from>
    <xdr:to>
      <xdr:col>76</xdr:col>
      <xdr:colOff>165100</xdr:colOff>
      <xdr:row>107</xdr:row>
      <xdr:rowOff>86179</xdr:rowOff>
    </xdr:to>
    <xdr:sp macro="" textlink="">
      <xdr:nvSpPr>
        <xdr:cNvPr id="786" name="楕円 785">
          <a:extLst>
            <a:ext uri="{FF2B5EF4-FFF2-40B4-BE49-F238E27FC236}">
              <a16:creationId xmlns:a16="http://schemas.microsoft.com/office/drawing/2014/main" id="{84E2747E-BD36-49D7-ADDE-4D19008530D3}"/>
            </a:ext>
          </a:extLst>
        </xdr:cNvPr>
        <xdr:cNvSpPr/>
      </xdr:nvSpPr>
      <xdr:spPr>
        <a:xfrm>
          <a:off x="1454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35379</xdr:rowOff>
    </xdr:from>
    <xdr:to>
      <xdr:col>81</xdr:col>
      <xdr:colOff>50800</xdr:colOff>
      <xdr:row>107</xdr:row>
      <xdr:rowOff>51707</xdr:rowOff>
    </xdr:to>
    <xdr:cxnSp macro="">
      <xdr:nvCxnSpPr>
        <xdr:cNvPr id="787" name="直線コネクタ 786">
          <a:extLst>
            <a:ext uri="{FF2B5EF4-FFF2-40B4-BE49-F238E27FC236}">
              <a16:creationId xmlns:a16="http://schemas.microsoft.com/office/drawing/2014/main" id="{CB64BC2B-D477-4CC9-82AE-A8F618C6D92D}"/>
            </a:ext>
          </a:extLst>
        </xdr:cNvPr>
        <xdr:cNvCxnSpPr/>
      </xdr:nvCxnSpPr>
      <xdr:spPr>
        <a:xfrm>
          <a:off x="14592300" y="183805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144599</xdr:rowOff>
    </xdr:from>
    <xdr:to>
      <xdr:col>72</xdr:col>
      <xdr:colOff>38100</xdr:colOff>
      <xdr:row>107</xdr:row>
      <xdr:rowOff>74749</xdr:rowOff>
    </xdr:to>
    <xdr:sp macro="" textlink="">
      <xdr:nvSpPr>
        <xdr:cNvPr id="788" name="楕円 787">
          <a:extLst>
            <a:ext uri="{FF2B5EF4-FFF2-40B4-BE49-F238E27FC236}">
              <a16:creationId xmlns:a16="http://schemas.microsoft.com/office/drawing/2014/main" id="{3A123E6D-36FC-4DDF-B6B7-457A8F4D3F0D}"/>
            </a:ext>
          </a:extLst>
        </xdr:cNvPr>
        <xdr:cNvSpPr/>
      </xdr:nvSpPr>
      <xdr:spPr>
        <a:xfrm>
          <a:off x="13652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23949</xdr:rowOff>
    </xdr:from>
    <xdr:to>
      <xdr:col>76</xdr:col>
      <xdr:colOff>114300</xdr:colOff>
      <xdr:row>107</xdr:row>
      <xdr:rowOff>35379</xdr:rowOff>
    </xdr:to>
    <xdr:cxnSp macro="">
      <xdr:nvCxnSpPr>
        <xdr:cNvPr id="789" name="直線コネクタ 788">
          <a:extLst>
            <a:ext uri="{FF2B5EF4-FFF2-40B4-BE49-F238E27FC236}">
              <a16:creationId xmlns:a16="http://schemas.microsoft.com/office/drawing/2014/main" id="{78B39144-8D57-4DDC-9FA5-41495BB6DF46}"/>
            </a:ext>
          </a:extLst>
        </xdr:cNvPr>
        <xdr:cNvCxnSpPr/>
      </xdr:nvCxnSpPr>
      <xdr:spPr>
        <a:xfrm>
          <a:off x="13703300" y="183690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123371</xdr:rowOff>
    </xdr:from>
    <xdr:to>
      <xdr:col>67</xdr:col>
      <xdr:colOff>101600</xdr:colOff>
      <xdr:row>107</xdr:row>
      <xdr:rowOff>53521</xdr:rowOff>
    </xdr:to>
    <xdr:sp macro="" textlink="">
      <xdr:nvSpPr>
        <xdr:cNvPr id="790" name="楕円 789">
          <a:extLst>
            <a:ext uri="{FF2B5EF4-FFF2-40B4-BE49-F238E27FC236}">
              <a16:creationId xmlns:a16="http://schemas.microsoft.com/office/drawing/2014/main" id="{46237022-4012-4AC4-A9D2-24ECC054DCAB}"/>
            </a:ext>
          </a:extLst>
        </xdr:cNvPr>
        <xdr:cNvSpPr/>
      </xdr:nvSpPr>
      <xdr:spPr>
        <a:xfrm>
          <a:off x="12763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2721</xdr:rowOff>
    </xdr:from>
    <xdr:to>
      <xdr:col>71</xdr:col>
      <xdr:colOff>177800</xdr:colOff>
      <xdr:row>107</xdr:row>
      <xdr:rowOff>23949</xdr:rowOff>
    </xdr:to>
    <xdr:cxnSp macro="">
      <xdr:nvCxnSpPr>
        <xdr:cNvPr id="791" name="直線コネクタ 790">
          <a:extLst>
            <a:ext uri="{FF2B5EF4-FFF2-40B4-BE49-F238E27FC236}">
              <a16:creationId xmlns:a16="http://schemas.microsoft.com/office/drawing/2014/main" id="{90A56B26-C75E-421A-8396-EAF51AC8854B}"/>
            </a:ext>
          </a:extLst>
        </xdr:cNvPr>
        <xdr:cNvCxnSpPr/>
      </xdr:nvCxnSpPr>
      <xdr:spPr>
        <a:xfrm>
          <a:off x="12814300" y="183478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2" name="n_1aveValue【公民館】&#10;有形固定資産減価償却率">
          <a:extLst>
            <a:ext uri="{FF2B5EF4-FFF2-40B4-BE49-F238E27FC236}">
              <a16:creationId xmlns:a16="http://schemas.microsoft.com/office/drawing/2014/main" id="{5C213082-3FEF-47D3-8E3F-D9ADB8ACD4BD}"/>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3" name="n_2aveValue【公民館】&#10;有形固定資産減価償却率">
          <a:extLst>
            <a:ext uri="{FF2B5EF4-FFF2-40B4-BE49-F238E27FC236}">
              <a16:creationId xmlns:a16="http://schemas.microsoft.com/office/drawing/2014/main" id="{477B8398-19B8-4D32-8563-66609B71C16E}"/>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4" name="n_3aveValue【公民館】&#10;有形固定資産減価償却率">
          <a:extLst>
            <a:ext uri="{FF2B5EF4-FFF2-40B4-BE49-F238E27FC236}">
              <a16:creationId xmlns:a16="http://schemas.microsoft.com/office/drawing/2014/main" id="{5379EC4C-156E-4AF7-8B7F-45216BE75FEA}"/>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5" name="n_4aveValue【公民館】&#10;有形固定資産減価償却率">
          <a:extLst>
            <a:ext uri="{FF2B5EF4-FFF2-40B4-BE49-F238E27FC236}">
              <a16:creationId xmlns:a16="http://schemas.microsoft.com/office/drawing/2014/main" id="{13BB98DF-D8C2-4910-8F04-9C4F476CFA43}"/>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796" name="n_1mainValue【公民館】&#10;有形固定資産減価償却率">
          <a:extLst>
            <a:ext uri="{FF2B5EF4-FFF2-40B4-BE49-F238E27FC236}">
              <a16:creationId xmlns:a16="http://schemas.microsoft.com/office/drawing/2014/main" id="{49967B38-A301-4F81-BCC7-569EA072D550}"/>
            </a:ext>
          </a:extLst>
        </xdr:cNvPr>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77306</xdr:rowOff>
    </xdr:from>
    <xdr:ext cx="405111" cy="259045"/>
    <xdr:sp macro="" textlink="">
      <xdr:nvSpPr>
        <xdr:cNvPr id="797" name="n_2mainValue【公民館】&#10;有形固定資産減価償却率">
          <a:extLst>
            <a:ext uri="{FF2B5EF4-FFF2-40B4-BE49-F238E27FC236}">
              <a16:creationId xmlns:a16="http://schemas.microsoft.com/office/drawing/2014/main" id="{634A483F-D852-4962-ACEF-1B4222DBEABE}"/>
            </a:ext>
          </a:extLst>
        </xdr:cNvPr>
        <xdr:cNvSpPr txBox="1"/>
      </xdr:nvSpPr>
      <xdr:spPr>
        <a:xfrm>
          <a:off x="14389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65876</xdr:rowOff>
    </xdr:from>
    <xdr:ext cx="405111" cy="259045"/>
    <xdr:sp macro="" textlink="">
      <xdr:nvSpPr>
        <xdr:cNvPr id="798" name="n_3mainValue【公民館】&#10;有形固定資産減価償却率">
          <a:extLst>
            <a:ext uri="{FF2B5EF4-FFF2-40B4-BE49-F238E27FC236}">
              <a16:creationId xmlns:a16="http://schemas.microsoft.com/office/drawing/2014/main" id="{A4264730-A6D1-4BDC-B021-D66FF26A597A}"/>
            </a:ext>
          </a:extLst>
        </xdr:cNvPr>
        <xdr:cNvSpPr txBox="1"/>
      </xdr:nvSpPr>
      <xdr:spPr>
        <a:xfrm>
          <a:off x="13500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44648</xdr:rowOff>
    </xdr:from>
    <xdr:ext cx="405111" cy="259045"/>
    <xdr:sp macro="" textlink="">
      <xdr:nvSpPr>
        <xdr:cNvPr id="799" name="n_4mainValue【公民館】&#10;有形固定資産減価償却率">
          <a:extLst>
            <a:ext uri="{FF2B5EF4-FFF2-40B4-BE49-F238E27FC236}">
              <a16:creationId xmlns:a16="http://schemas.microsoft.com/office/drawing/2014/main" id="{450FE4A2-4CF4-4345-A489-5BD4B4ED45F5}"/>
            </a:ext>
          </a:extLst>
        </xdr:cNvPr>
        <xdr:cNvSpPr txBox="1"/>
      </xdr:nvSpPr>
      <xdr:spPr>
        <a:xfrm>
          <a:off x="12611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EF50DDE3-EA09-4545-BEC9-BEBF6A07EC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1D0959E-85FD-4E1C-988D-F765DE1457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EADC88A3-3A15-47FC-8385-40BB2735A8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470CEA73-8ED9-4464-8CB3-BFD738232C4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14563BBC-7B5E-4C08-B087-9F490AFD75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B9B050E-9E61-4CA7-9A5D-75547EA0B8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37517A2-5E2F-49BE-BA31-5E37C068B8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B09CE121-3687-477A-BDCD-8A9335FD17B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83FBF0B0-B1D5-4D03-B6F1-7591626713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D8FA3007-F11E-43BA-AD60-AD146DB6D3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5571CBD-D8FA-4459-9113-085A50E00DC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A3DC8E68-00D8-4D96-9DE4-9125F09CF28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866873BB-72AF-4BC7-ACC9-C6817C423A6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0F88033E-5756-4FE7-842A-55DCCF08303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1F9B1368-2E9A-400B-83BE-B83413AD23A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9A1E124D-4A12-4F67-8D92-797EC8FB0FA5}"/>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2D32E84D-5288-47A2-9F34-EAA35DAE991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DF8EAB8E-019A-46D4-B5FF-35FA7A79E538}"/>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74BD2D92-E2E5-4796-B9C3-08D641568E3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640C8742-B442-4698-8246-D367D2854F8E}"/>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FCDF8B3A-F686-4E19-A838-1B3750F215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6C803FB3-643E-4558-8EC1-ECAFA069B35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B5999DB4-01C7-45AF-ACDE-5882885006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75D90271-2061-40E9-ACBF-B91BD9009BA8}"/>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951DE4B1-4719-49C8-81A5-147ED2F1298B}"/>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A546B5D0-F18F-48DB-97A4-08E557D4AC78}"/>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a:extLst>
            <a:ext uri="{FF2B5EF4-FFF2-40B4-BE49-F238E27FC236}">
              <a16:creationId xmlns:a16="http://schemas.microsoft.com/office/drawing/2014/main" id="{38DD8E97-3E1A-41FD-8CDA-E16EB23BD6CC}"/>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a:extLst>
            <a:ext uri="{FF2B5EF4-FFF2-40B4-BE49-F238E27FC236}">
              <a16:creationId xmlns:a16="http://schemas.microsoft.com/office/drawing/2014/main" id="{95E639AA-77C5-4F39-B78F-BC1E85840ECC}"/>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8" name="【公民館】&#10;一人当たり面積平均値テキスト">
          <a:extLst>
            <a:ext uri="{FF2B5EF4-FFF2-40B4-BE49-F238E27FC236}">
              <a16:creationId xmlns:a16="http://schemas.microsoft.com/office/drawing/2014/main" id="{ABE26314-1B45-431C-A3F0-ECBAE5665ABE}"/>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a:extLst>
            <a:ext uri="{FF2B5EF4-FFF2-40B4-BE49-F238E27FC236}">
              <a16:creationId xmlns:a16="http://schemas.microsoft.com/office/drawing/2014/main" id="{2203B00D-16D8-42C8-BCF2-9A60A819ABF8}"/>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a:extLst>
            <a:ext uri="{FF2B5EF4-FFF2-40B4-BE49-F238E27FC236}">
              <a16:creationId xmlns:a16="http://schemas.microsoft.com/office/drawing/2014/main" id="{0A8E3AAB-2390-46AB-80A0-2CA63B5C0CD2}"/>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a:extLst>
            <a:ext uri="{FF2B5EF4-FFF2-40B4-BE49-F238E27FC236}">
              <a16:creationId xmlns:a16="http://schemas.microsoft.com/office/drawing/2014/main" id="{43ECD3C8-7258-42BB-AF26-FAF7D78EFE8F}"/>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a:extLst>
            <a:ext uri="{FF2B5EF4-FFF2-40B4-BE49-F238E27FC236}">
              <a16:creationId xmlns:a16="http://schemas.microsoft.com/office/drawing/2014/main" id="{C14B2FD2-D837-49E1-8960-F88C88309711}"/>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3" name="フローチャート: 判断 832">
          <a:extLst>
            <a:ext uri="{FF2B5EF4-FFF2-40B4-BE49-F238E27FC236}">
              <a16:creationId xmlns:a16="http://schemas.microsoft.com/office/drawing/2014/main" id="{8DF13AF8-6E29-477C-A68C-B5E3AB35076A}"/>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DCB3C62-488B-41F5-A5EB-874D32AF02D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0979F6C-8FD7-4B24-8C58-3DCD443CB0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29AA4F2-81A0-4E75-8A9D-287F38A4EA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2D5DC3B-580B-40A0-9721-61EDBB0B4F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247C65A-5869-4A0F-82E1-54849A5F1F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47346</xdr:rowOff>
    </xdr:from>
    <xdr:to>
      <xdr:col>116</xdr:col>
      <xdr:colOff>114300</xdr:colOff>
      <xdr:row>108</xdr:row>
      <xdr:rowOff>148946</xdr:rowOff>
    </xdr:to>
    <xdr:sp macro="" textlink="">
      <xdr:nvSpPr>
        <xdr:cNvPr id="839" name="楕円 838">
          <a:extLst>
            <a:ext uri="{FF2B5EF4-FFF2-40B4-BE49-F238E27FC236}">
              <a16:creationId xmlns:a16="http://schemas.microsoft.com/office/drawing/2014/main" id="{22CB4BD8-B363-4D1F-B06E-9FC3A7D019D0}"/>
            </a:ext>
          </a:extLst>
        </xdr:cNvPr>
        <xdr:cNvSpPr/>
      </xdr:nvSpPr>
      <xdr:spPr>
        <a:xfrm>
          <a:off x="22110700" y="1856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840" name="【公民館】&#10;一人当たり面積該当値テキスト">
          <a:extLst>
            <a:ext uri="{FF2B5EF4-FFF2-40B4-BE49-F238E27FC236}">
              <a16:creationId xmlns:a16="http://schemas.microsoft.com/office/drawing/2014/main" id="{7AE6C7FC-2B30-415B-9C6B-59768CBEC258}"/>
            </a:ext>
          </a:extLst>
        </xdr:cNvPr>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48718</xdr:rowOff>
    </xdr:from>
    <xdr:to>
      <xdr:col>112</xdr:col>
      <xdr:colOff>38100</xdr:colOff>
      <xdr:row>108</xdr:row>
      <xdr:rowOff>150318</xdr:rowOff>
    </xdr:to>
    <xdr:sp macro="" textlink="">
      <xdr:nvSpPr>
        <xdr:cNvPr id="841" name="楕円 840">
          <a:extLst>
            <a:ext uri="{FF2B5EF4-FFF2-40B4-BE49-F238E27FC236}">
              <a16:creationId xmlns:a16="http://schemas.microsoft.com/office/drawing/2014/main" id="{343CAE86-FB76-4615-A058-811438814424}"/>
            </a:ext>
          </a:extLst>
        </xdr:cNvPr>
        <xdr:cNvSpPr/>
      </xdr:nvSpPr>
      <xdr:spPr>
        <a:xfrm>
          <a:off x="21272500" y="185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98146</xdr:rowOff>
    </xdr:from>
    <xdr:to>
      <xdr:col>116</xdr:col>
      <xdr:colOff>63500</xdr:colOff>
      <xdr:row>108</xdr:row>
      <xdr:rowOff>99518</xdr:rowOff>
    </xdr:to>
    <xdr:cxnSp macro="">
      <xdr:nvCxnSpPr>
        <xdr:cNvPr id="842" name="直線コネクタ 841">
          <a:extLst>
            <a:ext uri="{FF2B5EF4-FFF2-40B4-BE49-F238E27FC236}">
              <a16:creationId xmlns:a16="http://schemas.microsoft.com/office/drawing/2014/main" id="{06A33E20-153B-4F37-8E1C-A7E0D56A7EC6}"/>
            </a:ext>
          </a:extLst>
        </xdr:cNvPr>
        <xdr:cNvCxnSpPr/>
      </xdr:nvCxnSpPr>
      <xdr:spPr>
        <a:xfrm flipV="1">
          <a:off x="21323300" y="1861474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49785</xdr:rowOff>
    </xdr:from>
    <xdr:to>
      <xdr:col>107</xdr:col>
      <xdr:colOff>101600</xdr:colOff>
      <xdr:row>108</xdr:row>
      <xdr:rowOff>151385</xdr:rowOff>
    </xdr:to>
    <xdr:sp macro="" textlink="">
      <xdr:nvSpPr>
        <xdr:cNvPr id="843" name="楕円 842">
          <a:extLst>
            <a:ext uri="{FF2B5EF4-FFF2-40B4-BE49-F238E27FC236}">
              <a16:creationId xmlns:a16="http://schemas.microsoft.com/office/drawing/2014/main" id="{3EBC8469-1660-46AA-80CE-A23533906530}"/>
            </a:ext>
          </a:extLst>
        </xdr:cNvPr>
        <xdr:cNvSpPr/>
      </xdr:nvSpPr>
      <xdr:spPr>
        <a:xfrm>
          <a:off x="20383500" y="185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99518</xdr:rowOff>
    </xdr:from>
    <xdr:to>
      <xdr:col>111</xdr:col>
      <xdr:colOff>177800</xdr:colOff>
      <xdr:row>108</xdr:row>
      <xdr:rowOff>100585</xdr:rowOff>
    </xdr:to>
    <xdr:cxnSp macro="">
      <xdr:nvCxnSpPr>
        <xdr:cNvPr id="844" name="直線コネクタ 843">
          <a:extLst>
            <a:ext uri="{FF2B5EF4-FFF2-40B4-BE49-F238E27FC236}">
              <a16:creationId xmlns:a16="http://schemas.microsoft.com/office/drawing/2014/main" id="{064739F8-BC23-419F-B118-911626FA9D5E}"/>
            </a:ext>
          </a:extLst>
        </xdr:cNvPr>
        <xdr:cNvCxnSpPr/>
      </xdr:nvCxnSpPr>
      <xdr:spPr>
        <a:xfrm flipV="1">
          <a:off x="20434300" y="1861611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50927</xdr:rowOff>
    </xdr:from>
    <xdr:to>
      <xdr:col>102</xdr:col>
      <xdr:colOff>165100</xdr:colOff>
      <xdr:row>108</xdr:row>
      <xdr:rowOff>152527</xdr:rowOff>
    </xdr:to>
    <xdr:sp macro="" textlink="">
      <xdr:nvSpPr>
        <xdr:cNvPr id="845" name="楕円 844">
          <a:extLst>
            <a:ext uri="{FF2B5EF4-FFF2-40B4-BE49-F238E27FC236}">
              <a16:creationId xmlns:a16="http://schemas.microsoft.com/office/drawing/2014/main" id="{B411AF80-CD43-4770-8D07-B77FCCEECA05}"/>
            </a:ext>
          </a:extLst>
        </xdr:cNvPr>
        <xdr:cNvSpPr/>
      </xdr:nvSpPr>
      <xdr:spPr>
        <a:xfrm>
          <a:off x="19494500" y="185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100585</xdr:rowOff>
    </xdr:from>
    <xdr:to>
      <xdr:col>107</xdr:col>
      <xdr:colOff>50800</xdr:colOff>
      <xdr:row>108</xdr:row>
      <xdr:rowOff>101727</xdr:rowOff>
    </xdr:to>
    <xdr:cxnSp macro="">
      <xdr:nvCxnSpPr>
        <xdr:cNvPr id="846" name="直線コネクタ 845">
          <a:extLst>
            <a:ext uri="{FF2B5EF4-FFF2-40B4-BE49-F238E27FC236}">
              <a16:creationId xmlns:a16="http://schemas.microsoft.com/office/drawing/2014/main" id="{2EFF204C-D093-4827-8CA4-DA9A9EB6C4DD}"/>
            </a:ext>
          </a:extLst>
        </xdr:cNvPr>
        <xdr:cNvCxnSpPr/>
      </xdr:nvCxnSpPr>
      <xdr:spPr>
        <a:xfrm flipV="1">
          <a:off x="19545300" y="1861718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51688</xdr:rowOff>
    </xdr:from>
    <xdr:to>
      <xdr:col>98</xdr:col>
      <xdr:colOff>38100</xdr:colOff>
      <xdr:row>108</xdr:row>
      <xdr:rowOff>153288</xdr:rowOff>
    </xdr:to>
    <xdr:sp macro="" textlink="">
      <xdr:nvSpPr>
        <xdr:cNvPr id="847" name="楕円 846">
          <a:extLst>
            <a:ext uri="{FF2B5EF4-FFF2-40B4-BE49-F238E27FC236}">
              <a16:creationId xmlns:a16="http://schemas.microsoft.com/office/drawing/2014/main" id="{5BC3102A-C796-45B9-915E-6AAA09D27F1E}"/>
            </a:ext>
          </a:extLst>
        </xdr:cNvPr>
        <xdr:cNvSpPr/>
      </xdr:nvSpPr>
      <xdr:spPr>
        <a:xfrm>
          <a:off x="18605500" y="185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101727</xdr:rowOff>
    </xdr:from>
    <xdr:to>
      <xdr:col>102</xdr:col>
      <xdr:colOff>114300</xdr:colOff>
      <xdr:row>108</xdr:row>
      <xdr:rowOff>102488</xdr:rowOff>
    </xdr:to>
    <xdr:cxnSp macro="">
      <xdr:nvCxnSpPr>
        <xdr:cNvPr id="848" name="直線コネクタ 847">
          <a:extLst>
            <a:ext uri="{FF2B5EF4-FFF2-40B4-BE49-F238E27FC236}">
              <a16:creationId xmlns:a16="http://schemas.microsoft.com/office/drawing/2014/main" id="{B331482A-CEC9-4345-8895-A91A5ED9D57C}"/>
            </a:ext>
          </a:extLst>
        </xdr:cNvPr>
        <xdr:cNvCxnSpPr/>
      </xdr:nvCxnSpPr>
      <xdr:spPr>
        <a:xfrm flipV="1">
          <a:off x="18656300" y="186183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9" name="n_1aveValue【公民館】&#10;一人当たり面積">
          <a:extLst>
            <a:ext uri="{FF2B5EF4-FFF2-40B4-BE49-F238E27FC236}">
              <a16:creationId xmlns:a16="http://schemas.microsoft.com/office/drawing/2014/main" id="{F21E88F7-DEA7-4912-86FA-E5C36B4596D9}"/>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50" name="n_2aveValue【公民館】&#10;一人当たり面積">
          <a:extLst>
            <a:ext uri="{FF2B5EF4-FFF2-40B4-BE49-F238E27FC236}">
              <a16:creationId xmlns:a16="http://schemas.microsoft.com/office/drawing/2014/main" id="{71268085-FE0A-44DB-8830-8C3ED587F970}"/>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51" name="n_3aveValue【公民館】&#10;一人当たり面積">
          <a:extLst>
            <a:ext uri="{FF2B5EF4-FFF2-40B4-BE49-F238E27FC236}">
              <a16:creationId xmlns:a16="http://schemas.microsoft.com/office/drawing/2014/main" id="{A5D894FC-9F64-4ADB-BC70-C9E95B69EF74}"/>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2" name="n_4aveValue【公民館】&#10;一人当たり面積">
          <a:extLst>
            <a:ext uri="{FF2B5EF4-FFF2-40B4-BE49-F238E27FC236}">
              <a16:creationId xmlns:a16="http://schemas.microsoft.com/office/drawing/2014/main" id="{C45CBB3C-29F0-4893-B99F-2106B0FEB512}"/>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141445</xdr:rowOff>
    </xdr:from>
    <xdr:ext cx="469744" cy="259045"/>
    <xdr:sp macro="" textlink="">
      <xdr:nvSpPr>
        <xdr:cNvPr id="853" name="n_1mainValue【公民館】&#10;一人当たり面積">
          <a:extLst>
            <a:ext uri="{FF2B5EF4-FFF2-40B4-BE49-F238E27FC236}">
              <a16:creationId xmlns:a16="http://schemas.microsoft.com/office/drawing/2014/main" id="{1E3F8288-09E9-4C9A-99E8-12F931C59A09}"/>
            </a:ext>
          </a:extLst>
        </xdr:cNvPr>
        <xdr:cNvSpPr txBox="1"/>
      </xdr:nvSpPr>
      <xdr:spPr>
        <a:xfrm>
          <a:off x="21075727" y="1865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142512</xdr:rowOff>
    </xdr:from>
    <xdr:ext cx="469744" cy="259045"/>
    <xdr:sp macro="" textlink="">
      <xdr:nvSpPr>
        <xdr:cNvPr id="854" name="n_2mainValue【公民館】&#10;一人当たり面積">
          <a:extLst>
            <a:ext uri="{FF2B5EF4-FFF2-40B4-BE49-F238E27FC236}">
              <a16:creationId xmlns:a16="http://schemas.microsoft.com/office/drawing/2014/main" id="{03C93C28-27A1-4C05-87CB-90141B84BBA3}"/>
            </a:ext>
          </a:extLst>
        </xdr:cNvPr>
        <xdr:cNvSpPr txBox="1"/>
      </xdr:nvSpPr>
      <xdr:spPr>
        <a:xfrm>
          <a:off x="20199427" y="1865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143654</xdr:rowOff>
    </xdr:from>
    <xdr:ext cx="469744" cy="259045"/>
    <xdr:sp macro="" textlink="">
      <xdr:nvSpPr>
        <xdr:cNvPr id="855" name="n_3mainValue【公民館】&#10;一人当たり面積">
          <a:extLst>
            <a:ext uri="{FF2B5EF4-FFF2-40B4-BE49-F238E27FC236}">
              <a16:creationId xmlns:a16="http://schemas.microsoft.com/office/drawing/2014/main" id="{6E25BA95-8F62-449E-8EF8-4764AA5EB426}"/>
            </a:ext>
          </a:extLst>
        </xdr:cNvPr>
        <xdr:cNvSpPr txBox="1"/>
      </xdr:nvSpPr>
      <xdr:spPr>
        <a:xfrm>
          <a:off x="19310427" y="1866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144415</xdr:rowOff>
    </xdr:from>
    <xdr:ext cx="469744" cy="259045"/>
    <xdr:sp macro="" textlink="">
      <xdr:nvSpPr>
        <xdr:cNvPr id="856" name="n_4mainValue【公民館】&#10;一人当たり面積">
          <a:extLst>
            <a:ext uri="{FF2B5EF4-FFF2-40B4-BE49-F238E27FC236}">
              <a16:creationId xmlns:a16="http://schemas.microsoft.com/office/drawing/2014/main" id="{D56F8F40-7130-43C5-9E66-88C992FCF7D4}"/>
            </a:ext>
          </a:extLst>
        </xdr:cNvPr>
        <xdr:cNvSpPr txBox="1"/>
      </xdr:nvSpPr>
      <xdr:spPr>
        <a:xfrm>
          <a:off x="18421427" y="186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3CD5108-034C-4968-B848-D3411BF0DC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E94BE126-B806-4D15-9C0D-53B574AA299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C62A3886-308D-4D8C-977F-0F1172EEB9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の有形固定資産減価償却率が特に高くなっている。令和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年度に策定した個別施設計画に基づいて、公共施設等の整備を進めていく。</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については小学校・中学校が老朽化していたため、平成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小学校・中学校合同校舎を新しく建設したことにより、類似団体と比較して有形固定資産減価償却率が低くなっている。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CFEFAD-552C-4C54-9956-5A43E7EC39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897150-4374-4C74-BA89-02353ED5B56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2AF049-F39B-480E-8528-C12F308FAF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690D7E-462A-4703-BA22-9C716EA3EC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5E9662-07D5-47F8-9945-C270625F5F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FD668BF-F179-48B1-97BF-08076E91C4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B96081-2733-4CA5-A015-FB08DF8784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9D2C76-991A-4769-94C7-D979A3BF76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42FD2B-4F06-4A45-8362-1AF514D7586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5972A7-FECC-4FE9-867D-7C1F5DF68B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6A3A39-D785-4276-9401-8237C4F340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600EA4-953F-473A-878D-FBCBC890C4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AF76E0-00A7-4F91-BF5A-510B7FDC0B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32AD0D-45B2-4029-82B2-400DB0E4B0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3024E9-5040-47D4-8E5C-1D47CB69C6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AAFEDEC-F484-4B1C-B5EB-A665E115C0F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714087-E039-4169-88A3-7B6A975AB5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287C43-207B-48D3-AE4D-AB6C2C5C0A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6DBF1B-01EC-40C1-AE7D-4BBA6E5160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24EA00-7B97-4CC2-9440-F5F07CFEC6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C23060-103F-4736-B9E0-59764AE844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07F36E-3134-4A0C-8C03-51989E80F57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0C2B31-84F2-422A-919F-5ECA477E32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149F14-A0F6-4815-9D21-54105F771F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6A42DF-00C2-4C11-BD9B-6BECE36A74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1B097F-BB62-4F9F-9980-DB5096E7FE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1E5463-068F-4302-A59C-4094561CA9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806979-30CC-47A2-A3EF-A4D1A11127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00A1B5-5374-4576-B2AF-84FDDCDEE8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E6FC75-9FF4-4F9E-ADAD-E0FC1725377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EA4390-4B58-4062-A4BF-865772C53E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DFB5B60-AF2C-41E9-BD30-15FA81BDB2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5E7DBD-CBEC-4C30-AB49-CC92C80E12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EF2816-C660-495D-AE5D-47A756A682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E3FAB5-F074-46B2-A399-A320295CE8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3A9607-BB9A-4395-9D2A-70BD7E2C547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040B74-7BD5-42BF-A233-8D0C95C9180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AEE694B-31F2-4F3C-A698-02E7FBD7EF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F2B92E-6FC9-46FF-A681-305AEEBC3C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16E9B8-1431-427D-8AB9-4AAC1A8D6D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C4BDFC-C964-4C59-8C8B-7DFBD13541F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64D89A-8984-4671-8C38-7F7FAC3AF5B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133E75-6FD7-49BA-90F9-8058C990EB3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948F921-86DC-4DB6-9D7E-F98FA388F93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4448EE3-A415-4571-92BF-E4F1B8C3E74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1FCFC1-151B-4AD7-8CF3-6F7A1B6F768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A515708-ABC9-4B02-B6FB-B1FE90741EE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C8BF3E-1A0E-499F-998B-19F028D0DC8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5B4D836-5638-4E4A-B15B-02FE93BC859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BB28D79-87DD-457E-967E-7EE8A596E51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07FDDDF-4127-40AC-8556-53463A618CF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7726A11-2428-449F-9721-3B9C4FD16CB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8597CC5-B7CF-48EF-BB63-BF648036B3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15F8441-2965-400E-B852-DE8C1A0AF7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76BF535-9F2E-411D-B38B-03C799A469FB}"/>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ECA42BE-0ADE-4464-B17C-7E0221B51F3B}"/>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7B66694-9DEE-4EA7-A2B3-F308E40B0CC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E2E40F2-A607-4DB3-9CD3-05B720D2ED4F}"/>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CCC8141-F628-46C4-833A-6B5A3BDF025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021F0C24-F61B-4BFC-93BB-D1098189188E}"/>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5B745B67-88FE-470A-8E2B-CDF910D2774F}"/>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2D5DFE29-2787-4154-A612-784A539A458A}"/>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37D67469-F550-4391-83B0-F5DD11D8001D}"/>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F2E5EE08-2EE2-4F31-AC87-ECFF8E43BB2B}"/>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93CFEDB4-6358-4B95-A76E-1CB0EBDE0A33}"/>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2A077C4-244A-4D38-BC34-B5F5F5E318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01986E7-AD31-4527-A97C-8D0454F2DA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A67F99-56C8-4BE2-B29B-5C9B85ADD4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731F8E-D8B3-4BC4-BDFB-097B7A836F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ABBC6F-6034-49D2-8D84-3065A28AFA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153670</xdr:rowOff>
    </xdr:from>
    <xdr:to>
      <xdr:col>24</xdr:col>
      <xdr:colOff>114300</xdr:colOff>
      <xdr:row>38</xdr:row>
      <xdr:rowOff>83820</xdr:rowOff>
    </xdr:to>
    <xdr:sp macro="" textlink="">
      <xdr:nvSpPr>
        <xdr:cNvPr id="72" name="楕円 71">
          <a:extLst>
            <a:ext uri="{FF2B5EF4-FFF2-40B4-BE49-F238E27FC236}">
              <a16:creationId xmlns:a16="http://schemas.microsoft.com/office/drawing/2014/main" id="{8769A540-A53A-450F-88CE-BDB7F0CDD8D9}"/>
            </a:ext>
          </a:extLst>
        </xdr:cNvPr>
        <xdr:cNvSpPr/>
      </xdr:nvSpPr>
      <xdr:spPr>
        <a:xfrm>
          <a:off x="4584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132097</xdr:rowOff>
    </xdr:from>
    <xdr:ext cx="405111" cy="259045"/>
    <xdr:sp macro="" textlink="">
      <xdr:nvSpPr>
        <xdr:cNvPr id="73" name="【図書館】&#10;有形固定資産減価償却率該当値テキスト">
          <a:extLst>
            <a:ext uri="{FF2B5EF4-FFF2-40B4-BE49-F238E27FC236}">
              <a16:creationId xmlns:a16="http://schemas.microsoft.com/office/drawing/2014/main" id="{73C52A9E-2D72-496D-BFCB-D5163B9A26FC}"/>
            </a:ext>
          </a:extLst>
        </xdr:cNvPr>
        <xdr:cNvSpPr txBox="1"/>
      </xdr:nvSpPr>
      <xdr:spPr>
        <a:xfrm>
          <a:off x="4673600"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125730</xdr:rowOff>
    </xdr:from>
    <xdr:to>
      <xdr:col>20</xdr:col>
      <xdr:colOff>38100</xdr:colOff>
      <xdr:row>38</xdr:row>
      <xdr:rowOff>55880</xdr:rowOff>
    </xdr:to>
    <xdr:sp macro="" textlink="">
      <xdr:nvSpPr>
        <xdr:cNvPr id="74" name="楕円 73">
          <a:extLst>
            <a:ext uri="{FF2B5EF4-FFF2-40B4-BE49-F238E27FC236}">
              <a16:creationId xmlns:a16="http://schemas.microsoft.com/office/drawing/2014/main" id="{040807F4-D205-423D-8CF7-C4FF6AB6ED6A}"/>
            </a:ext>
          </a:extLst>
        </xdr:cNvPr>
        <xdr:cNvSpPr/>
      </xdr:nvSpPr>
      <xdr:spPr>
        <a:xfrm>
          <a:off x="3746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5080</xdr:rowOff>
    </xdr:from>
    <xdr:to>
      <xdr:col>24</xdr:col>
      <xdr:colOff>63500</xdr:colOff>
      <xdr:row>38</xdr:row>
      <xdr:rowOff>33020</xdr:rowOff>
    </xdr:to>
    <xdr:cxnSp macro="">
      <xdr:nvCxnSpPr>
        <xdr:cNvPr id="75" name="直線コネクタ 74">
          <a:extLst>
            <a:ext uri="{FF2B5EF4-FFF2-40B4-BE49-F238E27FC236}">
              <a16:creationId xmlns:a16="http://schemas.microsoft.com/office/drawing/2014/main" id="{3A92F5B6-F635-4BFB-92EC-C322DE470C66}"/>
            </a:ext>
          </a:extLst>
        </xdr:cNvPr>
        <xdr:cNvCxnSpPr/>
      </xdr:nvCxnSpPr>
      <xdr:spPr>
        <a:xfrm>
          <a:off x="3797300" y="65201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6" name="楕円 75">
          <a:extLst>
            <a:ext uri="{FF2B5EF4-FFF2-40B4-BE49-F238E27FC236}">
              <a16:creationId xmlns:a16="http://schemas.microsoft.com/office/drawing/2014/main" id="{FC1E651D-4417-40CC-8ABB-A8F1FC83AB12}"/>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5080</xdr:rowOff>
    </xdr:to>
    <xdr:cxnSp macro="">
      <xdr:nvCxnSpPr>
        <xdr:cNvPr id="77" name="直線コネクタ 76">
          <a:extLst>
            <a:ext uri="{FF2B5EF4-FFF2-40B4-BE49-F238E27FC236}">
              <a16:creationId xmlns:a16="http://schemas.microsoft.com/office/drawing/2014/main" id="{ACDCD059-3AE1-4E8D-8832-9D362FD063C4}"/>
            </a:ext>
          </a:extLst>
        </xdr:cNvPr>
        <xdr:cNvCxnSpPr/>
      </xdr:nvCxnSpPr>
      <xdr:spPr>
        <a:xfrm>
          <a:off x="2908300" y="64922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8" name="楕円 77">
          <a:extLst>
            <a:ext uri="{FF2B5EF4-FFF2-40B4-BE49-F238E27FC236}">
              <a16:creationId xmlns:a16="http://schemas.microsoft.com/office/drawing/2014/main" id="{754FF0AC-5EA5-4ABC-8F4C-D973DA3FDDEB}"/>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148590</xdr:rowOff>
    </xdr:to>
    <xdr:cxnSp macro="">
      <xdr:nvCxnSpPr>
        <xdr:cNvPr id="79" name="直線コネクタ 78">
          <a:extLst>
            <a:ext uri="{FF2B5EF4-FFF2-40B4-BE49-F238E27FC236}">
              <a16:creationId xmlns:a16="http://schemas.microsoft.com/office/drawing/2014/main" id="{ADA0162A-B761-4F99-8CE5-F7481EFBEF8F}"/>
            </a:ext>
          </a:extLst>
        </xdr:cNvPr>
        <xdr:cNvCxnSpPr/>
      </xdr:nvCxnSpPr>
      <xdr:spPr>
        <a:xfrm>
          <a:off x="2019300" y="646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43180</xdr:rowOff>
    </xdr:from>
    <xdr:to>
      <xdr:col>6</xdr:col>
      <xdr:colOff>38100</xdr:colOff>
      <xdr:row>37</xdr:row>
      <xdr:rowOff>144780</xdr:rowOff>
    </xdr:to>
    <xdr:sp macro="" textlink="">
      <xdr:nvSpPr>
        <xdr:cNvPr id="80" name="楕円 79">
          <a:extLst>
            <a:ext uri="{FF2B5EF4-FFF2-40B4-BE49-F238E27FC236}">
              <a16:creationId xmlns:a16="http://schemas.microsoft.com/office/drawing/2014/main" id="{86BC91BE-E4B6-4446-9EF3-C864C959067F}"/>
            </a:ext>
          </a:extLst>
        </xdr:cNvPr>
        <xdr:cNvSpPr/>
      </xdr:nvSpPr>
      <xdr:spPr>
        <a:xfrm>
          <a:off x="1079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93980</xdr:rowOff>
    </xdr:from>
    <xdr:to>
      <xdr:col>10</xdr:col>
      <xdr:colOff>114300</xdr:colOff>
      <xdr:row>37</xdr:row>
      <xdr:rowOff>121920</xdr:rowOff>
    </xdr:to>
    <xdr:cxnSp macro="">
      <xdr:nvCxnSpPr>
        <xdr:cNvPr id="81" name="直線コネクタ 80">
          <a:extLst>
            <a:ext uri="{FF2B5EF4-FFF2-40B4-BE49-F238E27FC236}">
              <a16:creationId xmlns:a16="http://schemas.microsoft.com/office/drawing/2014/main" id="{32144805-0F56-4406-B6E1-88FF77EEFF6E}"/>
            </a:ext>
          </a:extLst>
        </xdr:cNvPr>
        <xdr:cNvCxnSpPr/>
      </xdr:nvCxnSpPr>
      <xdr:spPr>
        <a:xfrm>
          <a:off x="1130300" y="6437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645B7A4C-7B55-45F8-B549-9F125C25B50A}"/>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B16BE628-9E2F-4179-8DB7-BBADAAAC3107}"/>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63F2C023-BF4F-4A6D-8EED-ACAF008DC376}"/>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16FFB764-EC81-4C68-8AE6-9ECE12F28D2C}"/>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47007</xdr:rowOff>
    </xdr:from>
    <xdr:ext cx="405111" cy="259045"/>
    <xdr:sp macro="" textlink="">
      <xdr:nvSpPr>
        <xdr:cNvPr id="86" name="n_1mainValue【図書館】&#10;有形固定資産減価償却率">
          <a:extLst>
            <a:ext uri="{FF2B5EF4-FFF2-40B4-BE49-F238E27FC236}">
              <a16:creationId xmlns:a16="http://schemas.microsoft.com/office/drawing/2014/main" id="{DC0AF76E-193A-4DD3-81B8-6F54CB28CA3E}"/>
            </a:ext>
          </a:extLst>
        </xdr:cNvPr>
        <xdr:cNvSpPr txBox="1"/>
      </xdr:nvSpPr>
      <xdr:spPr>
        <a:xfrm>
          <a:off x="3582044" y="656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7" name="n_2mainValue【図書館】&#10;有形固定資産減価償却率">
          <a:extLst>
            <a:ext uri="{FF2B5EF4-FFF2-40B4-BE49-F238E27FC236}">
              <a16:creationId xmlns:a16="http://schemas.microsoft.com/office/drawing/2014/main" id="{31E0DA31-EE1D-41B7-9D54-343F457ED2FD}"/>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8" name="n_3mainValue【図書館】&#10;有形固定資産減価償却率">
          <a:extLst>
            <a:ext uri="{FF2B5EF4-FFF2-40B4-BE49-F238E27FC236}">
              <a16:creationId xmlns:a16="http://schemas.microsoft.com/office/drawing/2014/main" id="{8DA49313-E3EB-4FB4-869C-DEF07BA26CA8}"/>
            </a:ext>
          </a:extLst>
        </xdr:cNvPr>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135907</xdr:rowOff>
    </xdr:from>
    <xdr:ext cx="405111" cy="259045"/>
    <xdr:sp macro="" textlink="">
      <xdr:nvSpPr>
        <xdr:cNvPr id="89" name="n_4mainValue【図書館】&#10;有形固定資産減価償却率">
          <a:extLst>
            <a:ext uri="{FF2B5EF4-FFF2-40B4-BE49-F238E27FC236}">
              <a16:creationId xmlns:a16="http://schemas.microsoft.com/office/drawing/2014/main" id="{135A064A-ADC7-4A2D-8870-636F76DA4292}"/>
            </a:ext>
          </a:extLst>
        </xdr:cNvPr>
        <xdr:cNvSpPr txBox="1"/>
      </xdr:nvSpPr>
      <xdr:spPr>
        <a:xfrm>
          <a:off x="9277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14A784C-2BCE-4B2B-874F-DF5B6EC0B7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B6D1BE4-5762-4966-B747-FC85597A31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78C2C693-9F59-4C6A-9706-BD14191D495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FC43B15-72A3-4A5C-8922-A949751A3E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9FEF4AD1-FCDA-4D11-88EE-D2D1044BCB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3138AE3-B3AC-438D-916F-0F1A293864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E29D879-86CB-4B1C-BF8B-D910249684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6AFCB1E-BD0E-4FA2-9F36-4D1DFAB438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FF7943AE-67BA-4573-8270-2B614E95F2F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FC6541E-AD69-47DA-87D3-0A85256053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1638E417-FE3F-4501-9113-AB60F6A936D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4239EC0-8ECF-44FA-9FF7-D1E6309B63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C24E3C8E-AA6F-49DB-91A4-75059BE11A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D900624A-A7BF-43A7-A40E-C19BB9110DA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162CF88-0DC5-43C0-9447-A1B7BB89157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6DEE05D-B52B-41F8-82DC-5C65520DFF9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4048195-48DA-46D8-9045-529617A2C95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F1338955-8D4C-4693-BE6A-EE5347953AC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2AB7F11D-54C2-412C-8DDC-66BF343C2B2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D243E43B-3965-4746-B63F-4EA7C2582B1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790FB65-838C-4787-AD86-0CE37E27BE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E25E2F5-0FD8-4E8E-B4C7-E1335DAC2B1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6B6367B-0DBD-4AC5-B58C-1808C91F2A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A384C3A7-6E95-4898-907F-2574795C765E}"/>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12224248-6C2A-4162-832D-E43064D6ABF4}"/>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02E5261A-98B9-47F1-B692-1F181AF0343B}"/>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E1FDDE9A-B575-4B36-B220-B3415401D831}"/>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E7ABFBEC-2B21-4EE0-8E2D-2425EB48BD99}"/>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a:extLst>
            <a:ext uri="{FF2B5EF4-FFF2-40B4-BE49-F238E27FC236}">
              <a16:creationId xmlns:a16="http://schemas.microsoft.com/office/drawing/2014/main" id="{95EFD55B-6D79-4C09-871E-81BE1B65CD9A}"/>
            </a:ext>
          </a:extLst>
        </xdr:cNvPr>
        <xdr:cNvSpPr txBox="1"/>
      </xdr:nvSpPr>
      <xdr:spPr>
        <a:xfrm>
          <a:off x="10515600" y="674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2B2A6B33-F6E8-4681-B45A-5FF3272227F8}"/>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FA95D0EC-6B37-4629-B2C1-34FA778A6140}"/>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C2754C05-15C8-47E8-A093-00D0FACE94F6}"/>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E220815A-AC7C-4EA8-AAA8-06A010117DB3}"/>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9CB78555-46C5-4D6A-99DF-0A4337AFF6D7}"/>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0CCC884-6E1C-44A4-9786-6DB973E149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3E9FE9-72D9-4E4C-85E9-A94E740D85D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996B8C-B71A-43F1-BD47-DB469BAA0A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D0E53A-9512-4C5A-83B8-1BC86D1A8B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543FC5-A84A-48B6-8449-FB133852013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129" name="楕円 128">
          <a:extLst>
            <a:ext uri="{FF2B5EF4-FFF2-40B4-BE49-F238E27FC236}">
              <a16:creationId xmlns:a16="http://schemas.microsoft.com/office/drawing/2014/main" id="{2F8E2D50-1E80-4653-BF42-4B7466BBA386}"/>
            </a:ext>
          </a:extLst>
        </xdr:cNvPr>
        <xdr:cNvSpPr/>
      </xdr:nvSpPr>
      <xdr:spPr>
        <a:xfrm>
          <a:off x="10426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154957</xdr:rowOff>
    </xdr:from>
    <xdr:ext cx="469744" cy="259045"/>
    <xdr:sp macro="" textlink="">
      <xdr:nvSpPr>
        <xdr:cNvPr id="130" name="【図書館】&#10;一人当たり面積該当値テキスト">
          <a:extLst>
            <a:ext uri="{FF2B5EF4-FFF2-40B4-BE49-F238E27FC236}">
              <a16:creationId xmlns:a16="http://schemas.microsoft.com/office/drawing/2014/main" id="{BEE3C678-3F79-4005-B3D2-E3E35201139E}"/>
            </a:ext>
          </a:extLst>
        </xdr:cNvPr>
        <xdr:cNvSpPr txBox="1"/>
      </xdr:nvSpPr>
      <xdr:spPr>
        <a:xfrm>
          <a:off x="10515600"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1" name="楕円 130">
          <a:extLst>
            <a:ext uri="{FF2B5EF4-FFF2-40B4-BE49-F238E27FC236}">
              <a16:creationId xmlns:a16="http://schemas.microsoft.com/office/drawing/2014/main" id="{3D183EDD-D3D0-4CC0-AC89-F41DCCED0F3A}"/>
            </a:ext>
          </a:extLst>
        </xdr:cNvPr>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xdr:rowOff>
    </xdr:from>
    <xdr:to>
      <xdr:col>55</xdr:col>
      <xdr:colOff>0</xdr:colOff>
      <xdr:row>38</xdr:row>
      <xdr:rowOff>30480</xdr:rowOff>
    </xdr:to>
    <xdr:cxnSp macro="">
      <xdr:nvCxnSpPr>
        <xdr:cNvPr id="132" name="直線コネクタ 131">
          <a:extLst>
            <a:ext uri="{FF2B5EF4-FFF2-40B4-BE49-F238E27FC236}">
              <a16:creationId xmlns:a16="http://schemas.microsoft.com/office/drawing/2014/main" id="{86D3815E-8363-4B99-A191-28FE5EB9BC28}"/>
            </a:ext>
          </a:extLst>
        </xdr:cNvPr>
        <xdr:cNvCxnSpPr/>
      </xdr:nvCxnSpPr>
      <xdr:spPr>
        <a:xfrm flipV="1">
          <a:off x="9639300" y="6526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164465</xdr:rowOff>
    </xdr:from>
    <xdr:to>
      <xdr:col>46</xdr:col>
      <xdr:colOff>38100</xdr:colOff>
      <xdr:row>38</xdr:row>
      <xdr:rowOff>94615</xdr:rowOff>
    </xdr:to>
    <xdr:sp macro="" textlink="">
      <xdr:nvSpPr>
        <xdr:cNvPr id="133" name="楕円 132">
          <a:extLst>
            <a:ext uri="{FF2B5EF4-FFF2-40B4-BE49-F238E27FC236}">
              <a16:creationId xmlns:a16="http://schemas.microsoft.com/office/drawing/2014/main" id="{9184F0D9-4515-4A45-9FF8-C9EE08386DBD}"/>
            </a:ext>
          </a:extLst>
        </xdr:cNvPr>
        <xdr:cNvSpPr/>
      </xdr:nvSpPr>
      <xdr:spPr>
        <a:xfrm>
          <a:off x="8699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43815</xdr:rowOff>
    </xdr:to>
    <xdr:cxnSp macro="">
      <xdr:nvCxnSpPr>
        <xdr:cNvPr id="134" name="直線コネクタ 133">
          <a:extLst>
            <a:ext uri="{FF2B5EF4-FFF2-40B4-BE49-F238E27FC236}">
              <a16:creationId xmlns:a16="http://schemas.microsoft.com/office/drawing/2014/main" id="{1E4C15AB-9137-417C-B70B-8DCEB5F4E943}"/>
            </a:ext>
          </a:extLst>
        </xdr:cNvPr>
        <xdr:cNvCxnSpPr/>
      </xdr:nvCxnSpPr>
      <xdr:spPr>
        <a:xfrm flipV="1">
          <a:off x="8750300" y="65455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xdr:rowOff>
    </xdr:from>
    <xdr:to>
      <xdr:col>41</xdr:col>
      <xdr:colOff>101600</xdr:colOff>
      <xdr:row>38</xdr:row>
      <xdr:rowOff>109855</xdr:rowOff>
    </xdr:to>
    <xdr:sp macro="" textlink="">
      <xdr:nvSpPr>
        <xdr:cNvPr id="135" name="楕円 134">
          <a:extLst>
            <a:ext uri="{FF2B5EF4-FFF2-40B4-BE49-F238E27FC236}">
              <a16:creationId xmlns:a16="http://schemas.microsoft.com/office/drawing/2014/main" id="{D774E37B-2DED-4DDE-B642-A2E25B5E1CE6}"/>
            </a:ext>
          </a:extLst>
        </xdr:cNvPr>
        <xdr:cNvSpPr/>
      </xdr:nvSpPr>
      <xdr:spPr>
        <a:xfrm>
          <a:off x="781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43815</xdr:rowOff>
    </xdr:from>
    <xdr:to>
      <xdr:col>45</xdr:col>
      <xdr:colOff>177800</xdr:colOff>
      <xdr:row>38</xdr:row>
      <xdr:rowOff>59055</xdr:rowOff>
    </xdr:to>
    <xdr:cxnSp macro="">
      <xdr:nvCxnSpPr>
        <xdr:cNvPr id="136" name="直線コネクタ 135">
          <a:extLst>
            <a:ext uri="{FF2B5EF4-FFF2-40B4-BE49-F238E27FC236}">
              <a16:creationId xmlns:a16="http://schemas.microsoft.com/office/drawing/2014/main" id="{0BEA8FF9-5132-4E08-9E60-B57F054DA367}"/>
            </a:ext>
          </a:extLst>
        </xdr:cNvPr>
        <xdr:cNvCxnSpPr/>
      </xdr:nvCxnSpPr>
      <xdr:spPr>
        <a:xfrm flipV="1">
          <a:off x="7861300" y="65589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17780</xdr:rowOff>
    </xdr:from>
    <xdr:to>
      <xdr:col>36</xdr:col>
      <xdr:colOff>165100</xdr:colOff>
      <xdr:row>38</xdr:row>
      <xdr:rowOff>119380</xdr:rowOff>
    </xdr:to>
    <xdr:sp macro="" textlink="">
      <xdr:nvSpPr>
        <xdr:cNvPr id="137" name="楕円 136">
          <a:extLst>
            <a:ext uri="{FF2B5EF4-FFF2-40B4-BE49-F238E27FC236}">
              <a16:creationId xmlns:a16="http://schemas.microsoft.com/office/drawing/2014/main" id="{D3FBA457-9664-4416-8C92-9DCFEEA15753}"/>
            </a:ext>
          </a:extLst>
        </xdr:cNvPr>
        <xdr:cNvSpPr/>
      </xdr:nvSpPr>
      <xdr:spPr>
        <a:xfrm>
          <a:off x="692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59055</xdr:rowOff>
    </xdr:from>
    <xdr:to>
      <xdr:col>41</xdr:col>
      <xdr:colOff>50800</xdr:colOff>
      <xdr:row>38</xdr:row>
      <xdr:rowOff>68580</xdr:rowOff>
    </xdr:to>
    <xdr:cxnSp macro="">
      <xdr:nvCxnSpPr>
        <xdr:cNvPr id="138" name="直線コネクタ 137">
          <a:extLst>
            <a:ext uri="{FF2B5EF4-FFF2-40B4-BE49-F238E27FC236}">
              <a16:creationId xmlns:a16="http://schemas.microsoft.com/office/drawing/2014/main" id="{81553DDF-4089-47D3-AD14-CAFAA73D8115}"/>
            </a:ext>
          </a:extLst>
        </xdr:cNvPr>
        <xdr:cNvCxnSpPr/>
      </xdr:nvCxnSpPr>
      <xdr:spPr>
        <a:xfrm flipV="1">
          <a:off x="6972300" y="65741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6CBB335A-AC29-403B-83B7-F8A671C6AD44}"/>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CA7945CC-E35E-4B5E-A90F-B334E8323818}"/>
            </a:ext>
          </a:extLst>
        </xdr:cNvPr>
        <xdr:cNvSpPr txBox="1"/>
      </xdr:nvSpPr>
      <xdr:spPr>
        <a:xfrm>
          <a:off x="8515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a:extLst>
            <a:ext uri="{FF2B5EF4-FFF2-40B4-BE49-F238E27FC236}">
              <a16:creationId xmlns:a16="http://schemas.microsoft.com/office/drawing/2014/main" id="{0E4351D9-2E82-4E7F-9A8B-BD687C662CCB}"/>
            </a:ext>
          </a:extLst>
        </xdr:cNvPr>
        <xdr:cNvSpPr txBox="1"/>
      </xdr:nvSpPr>
      <xdr:spPr>
        <a:xfrm>
          <a:off x="7626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2" name="n_4aveValue【図書館】&#10;一人当たり面積">
          <a:extLst>
            <a:ext uri="{FF2B5EF4-FFF2-40B4-BE49-F238E27FC236}">
              <a16:creationId xmlns:a16="http://schemas.microsoft.com/office/drawing/2014/main" id="{B3558743-0A68-4D40-AF5A-C6163E6C358C}"/>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3" name="n_1mainValue【図書館】&#10;一人当たり面積">
          <a:extLst>
            <a:ext uri="{FF2B5EF4-FFF2-40B4-BE49-F238E27FC236}">
              <a16:creationId xmlns:a16="http://schemas.microsoft.com/office/drawing/2014/main" id="{8FEB13F9-AA5F-47F4-BDE6-60AB81808F3B}"/>
            </a:ext>
          </a:extLst>
        </xdr:cNvPr>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111142</xdr:rowOff>
    </xdr:from>
    <xdr:ext cx="469744" cy="259045"/>
    <xdr:sp macro="" textlink="">
      <xdr:nvSpPr>
        <xdr:cNvPr id="144" name="n_2mainValue【図書館】&#10;一人当たり面積">
          <a:extLst>
            <a:ext uri="{FF2B5EF4-FFF2-40B4-BE49-F238E27FC236}">
              <a16:creationId xmlns:a16="http://schemas.microsoft.com/office/drawing/2014/main" id="{134A1554-F2EC-4B23-9D0F-6DB3DF9C3800}"/>
            </a:ext>
          </a:extLst>
        </xdr:cNvPr>
        <xdr:cNvSpPr txBox="1"/>
      </xdr:nvSpPr>
      <xdr:spPr>
        <a:xfrm>
          <a:off x="8515427"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126382</xdr:rowOff>
    </xdr:from>
    <xdr:ext cx="469744" cy="259045"/>
    <xdr:sp macro="" textlink="">
      <xdr:nvSpPr>
        <xdr:cNvPr id="145" name="n_3mainValue【図書館】&#10;一人当たり面積">
          <a:extLst>
            <a:ext uri="{FF2B5EF4-FFF2-40B4-BE49-F238E27FC236}">
              <a16:creationId xmlns:a16="http://schemas.microsoft.com/office/drawing/2014/main" id="{48007252-4FE4-4C91-8122-E114A3C7CB7B}"/>
            </a:ext>
          </a:extLst>
        </xdr:cNvPr>
        <xdr:cNvSpPr txBox="1"/>
      </xdr:nvSpPr>
      <xdr:spPr>
        <a:xfrm>
          <a:off x="7626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135907</xdr:rowOff>
    </xdr:from>
    <xdr:ext cx="469744" cy="259045"/>
    <xdr:sp macro="" textlink="">
      <xdr:nvSpPr>
        <xdr:cNvPr id="146" name="n_4mainValue【図書館】&#10;一人当たり面積">
          <a:extLst>
            <a:ext uri="{FF2B5EF4-FFF2-40B4-BE49-F238E27FC236}">
              <a16:creationId xmlns:a16="http://schemas.microsoft.com/office/drawing/2014/main" id="{E148131B-910E-4C40-B33A-A03D65A17AD5}"/>
            </a:ext>
          </a:extLst>
        </xdr:cNvPr>
        <xdr:cNvSpPr txBox="1"/>
      </xdr:nvSpPr>
      <xdr:spPr>
        <a:xfrm>
          <a:off x="6737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1AC37B0-D2BB-498F-A378-4B89279093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D116943-0ABC-4D5C-BED9-E73E6945B3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D7D746B-561A-4CB9-86F2-1E964D85A0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FB5F52F-CFC8-41DF-803A-2D8AA537ED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FEA2E80-D7CF-4EE1-AED8-6E6A9AC2E3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7FDE5C2-E665-45A4-BC5E-17CDBE2DAE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7D9316B-02A2-4C86-B73D-E22DC75C85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F54FC7C-98E2-49BC-9873-1970CD60A6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8A9A2FE-96C1-4892-9398-73B42B195F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55DF954-B13A-4D11-9ADF-3147169A7D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4065953-17DF-4DB9-8963-EAE86C4DA7A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7473103-0FA0-45F3-BA88-45F8669C307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1DB1B20-6649-46BA-B7C0-FE4DF5DD4CE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7B0D78B-DDE3-4484-B0CB-10604A7A5D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89B8150-53B1-4E05-B159-C63D220B7F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CB1934F-8615-4BC7-9D4E-8948018922F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04EA06F-3A5E-42FD-AEDB-E85C933A1FE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98E3F9F-6FF0-402D-A894-A7E4FA04CD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7A80305-66E8-412A-8B06-956FFDE2D2A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F4644BF-97B5-4883-9932-7291D5D1894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2B3A07E-29E8-470D-82E7-9B1DF5543A9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D2264DE-6679-4ABA-897B-EF4DA02449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EA45F0C-78B1-411E-8576-55DBE81B360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E7FAB75-BF04-45FA-9772-7E4D0249F1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821C716-5BCE-4E91-B123-B71DBFFE6979}"/>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97C170A-00FB-4415-92EB-60A12E96948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11BC526-376E-45A2-ACFE-8D74666AF41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DA7F673-7998-4758-ACE3-724A1928CDE5}"/>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4251E9D7-5ED5-4833-87D5-FFBEDCD7E724}"/>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CD412AD-A570-4717-B42C-A4817B55A78B}"/>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2B7B10AC-7A84-4898-AF80-08AA74102144}"/>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272E8F2A-59EB-4F15-87D6-65840213EE65}"/>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569E7007-A4BE-47D0-9DCE-2A6DEE03FD33}"/>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785734B1-008A-4119-9F41-EDF1C036A848}"/>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D6C85CD8-4F62-46AC-9565-8EBD29F4EF18}"/>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212641B-FD84-46ED-8CC1-E7C6D6CC439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875713-D789-4C42-A4F9-3EAD0D793DB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165E1C-E683-4EC7-9E7E-4EE31C697F9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27F146-BE0E-49FB-B290-B99F8B1BE3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93A30D-888A-46F0-8406-4A65C2322F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7" name="楕円 186">
          <a:extLst>
            <a:ext uri="{FF2B5EF4-FFF2-40B4-BE49-F238E27FC236}">
              <a16:creationId xmlns:a16="http://schemas.microsoft.com/office/drawing/2014/main" id="{0F853369-8699-462E-BEDD-FCB9F22191A5}"/>
            </a:ext>
          </a:extLst>
        </xdr:cNvPr>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156862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1D25700-9D3F-4F34-999E-A31CEFFA11B9}"/>
            </a:ext>
          </a:extLst>
        </xdr:cNvPr>
        <xdr:cNvSpPr txBox="1"/>
      </xdr:nvSpPr>
      <xdr:spPr>
        <a:xfrm>
          <a:off x="4673600"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89" name="楕円 188">
          <a:extLst>
            <a:ext uri="{FF2B5EF4-FFF2-40B4-BE49-F238E27FC236}">
              <a16:creationId xmlns:a16="http://schemas.microsoft.com/office/drawing/2014/main" id="{217C3401-365E-45A3-B2F8-2788A13DB54D}"/>
            </a:ext>
          </a:extLst>
        </xdr:cNvPr>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13335</xdr:rowOff>
    </xdr:to>
    <xdr:cxnSp macro="">
      <xdr:nvCxnSpPr>
        <xdr:cNvPr id="190" name="直線コネクタ 189">
          <a:extLst>
            <a:ext uri="{FF2B5EF4-FFF2-40B4-BE49-F238E27FC236}">
              <a16:creationId xmlns:a16="http://schemas.microsoft.com/office/drawing/2014/main" id="{D1BC8C66-3686-4DC2-B804-867D0BFD16D7}"/>
            </a:ext>
          </a:extLst>
        </xdr:cNvPr>
        <xdr:cNvCxnSpPr/>
      </xdr:nvCxnSpPr>
      <xdr:spPr>
        <a:xfrm>
          <a:off x="3797300" y="104394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67310</xdr:rowOff>
    </xdr:from>
    <xdr:to>
      <xdr:col>15</xdr:col>
      <xdr:colOff>101600</xdr:colOff>
      <xdr:row>60</xdr:row>
      <xdr:rowOff>168910</xdr:rowOff>
    </xdr:to>
    <xdr:sp macro="" textlink="">
      <xdr:nvSpPr>
        <xdr:cNvPr id="191" name="楕円 190">
          <a:extLst>
            <a:ext uri="{FF2B5EF4-FFF2-40B4-BE49-F238E27FC236}">
              <a16:creationId xmlns:a16="http://schemas.microsoft.com/office/drawing/2014/main" id="{42703A9A-C92A-4794-9D43-6F6C3472DD26}"/>
            </a:ext>
          </a:extLst>
        </xdr:cNvPr>
        <xdr:cNvSpPr/>
      </xdr:nvSpPr>
      <xdr:spPr>
        <a:xfrm>
          <a:off x="2857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60</xdr:row>
      <xdr:rowOff>152400</xdr:rowOff>
    </xdr:to>
    <xdr:cxnSp macro="">
      <xdr:nvCxnSpPr>
        <xdr:cNvPr id="192" name="直線コネクタ 191">
          <a:extLst>
            <a:ext uri="{FF2B5EF4-FFF2-40B4-BE49-F238E27FC236}">
              <a16:creationId xmlns:a16="http://schemas.microsoft.com/office/drawing/2014/main" id="{FB25DA98-F53B-48A2-BA39-73553FC0AA65}"/>
            </a:ext>
          </a:extLst>
        </xdr:cNvPr>
        <xdr:cNvCxnSpPr/>
      </xdr:nvCxnSpPr>
      <xdr:spPr>
        <a:xfrm>
          <a:off x="2908300" y="10405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93" name="楕円 192">
          <a:extLst>
            <a:ext uri="{FF2B5EF4-FFF2-40B4-BE49-F238E27FC236}">
              <a16:creationId xmlns:a16="http://schemas.microsoft.com/office/drawing/2014/main" id="{34A5C1AA-A763-4D91-9F81-C2D10132EDA4}"/>
            </a:ext>
          </a:extLst>
        </xdr:cNvPr>
        <xdr:cNvSpPr/>
      </xdr:nvSpPr>
      <xdr:spPr>
        <a:xfrm>
          <a:off x="1968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85725</xdr:rowOff>
    </xdr:from>
    <xdr:to>
      <xdr:col>15</xdr:col>
      <xdr:colOff>50800</xdr:colOff>
      <xdr:row>60</xdr:row>
      <xdr:rowOff>118110</xdr:rowOff>
    </xdr:to>
    <xdr:cxnSp macro="">
      <xdr:nvCxnSpPr>
        <xdr:cNvPr id="194" name="直線コネクタ 193">
          <a:extLst>
            <a:ext uri="{FF2B5EF4-FFF2-40B4-BE49-F238E27FC236}">
              <a16:creationId xmlns:a16="http://schemas.microsoft.com/office/drawing/2014/main" id="{2C936304-D89F-4F45-9D08-742C36FF1475}"/>
            </a:ext>
          </a:extLst>
        </xdr:cNvPr>
        <xdr:cNvCxnSpPr/>
      </xdr:nvCxnSpPr>
      <xdr:spPr>
        <a:xfrm>
          <a:off x="2019300" y="103727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xdr:rowOff>
    </xdr:from>
    <xdr:to>
      <xdr:col>6</xdr:col>
      <xdr:colOff>38100</xdr:colOff>
      <xdr:row>60</xdr:row>
      <xdr:rowOff>104140</xdr:rowOff>
    </xdr:to>
    <xdr:sp macro="" textlink="">
      <xdr:nvSpPr>
        <xdr:cNvPr id="195" name="楕円 194">
          <a:extLst>
            <a:ext uri="{FF2B5EF4-FFF2-40B4-BE49-F238E27FC236}">
              <a16:creationId xmlns:a16="http://schemas.microsoft.com/office/drawing/2014/main" id="{193204D4-D774-4963-A1AA-58EE35994217}"/>
            </a:ext>
          </a:extLst>
        </xdr:cNvPr>
        <xdr:cNvSpPr/>
      </xdr:nvSpPr>
      <xdr:spPr>
        <a:xfrm>
          <a:off x="1079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53340</xdr:rowOff>
    </xdr:from>
    <xdr:to>
      <xdr:col>10</xdr:col>
      <xdr:colOff>114300</xdr:colOff>
      <xdr:row>60</xdr:row>
      <xdr:rowOff>85725</xdr:rowOff>
    </xdr:to>
    <xdr:cxnSp macro="">
      <xdr:nvCxnSpPr>
        <xdr:cNvPr id="196" name="直線コネクタ 195">
          <a:extLst>
            <a:ext uri="{FF2B5EF4-FFF2-40B4-BE49-F238E27FC236}">
              <a16:creationId xmlns:a16="http://schemas.microsoft.com/office/drawing/2014/main" id="{C3D083E6-EAC6-42F8-9A2A-16F7A50803AC}"/>
            </a:ext>
          </a:extLst>
        </xdr:cNvPr>
        <xdr:cNvCxnSpPr/>
      </xdr:nvCxnSpPr>
      <xdr:spPr>
        <a:xfrm>
          <a:off x="1130300" y="103403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197" name="n_1aveValue【体育館・プール】&#10;有形固定資産減価償却率">
          <a:extLst>
            <a:ext uri="{FF2B5EF4-FFF2-40B4-BE49-F238E27FC236}">
              <a16:creationId xmlns:a16="http://schemas.microsoft.com/office/drawing/2014/main" id="{E470ED60-A395-4F96-8753-B45C5852333E}"/>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8" name="n_2aveValue【体育館・プール】&#10;有形固定資産減価償却率">
          <a:extLst>
            <a:ext uri="{FF2B5EF4-FFF2-40B4-BE49-F238E27FC236}">
              <a16:creationId xmlns:a16="http://schemas.microsoft.com/office/drawing/2014/main" id="{6FF9E466-7090-4C9E-A82F-5CD9179ED1C6}"/>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a:extLst>
            <a:ext uri="{FF2B5EF4-FFF2-40B4-BE49-F238E27FC236}">
              <a16:creationId xmlns:a16="http://schemas.microsoft.com/office/drawing/2014/main" id="{78EF9C55-ABA4-48E9-A4DE-0381EBA6035B}"/>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200" name="n_4aveValue【体育館・プール】&#10;有形固定資産減価償却率">
          <a:extLst>
            <a:ext uri="{FF2B5EF4-FFF2-40B4-BE49-F238E27FC236}">
              <a16:creationId xmlns:a16="http://schemas.microsoft.com/office/drawing/2014/main" id="{90EFD475-6BF1-434A-B198-C4D53C160D44}"/>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48277</xdr:rowOff>
    </xdr:from>
    <xdr:ext cx="405111" cy="259045"/>
    <xdr:sp macro="" textlink="">
      <xdr:nvSpPr>
        <xdr:cNvPr id="201" name="n_1mainValue【体育館・プール】&#10;有形固定資産減価償却率">
          <a:extLst>
            <a:ext uri="{FF2B5EF4-FFF2-40B4-BE49-F238E27FC236}">
              <a16:creationId xmlns:a16="http://schemas.microsoft.com/office/drawing/2014/main" id="{F83B4D1A-E43F-4E19-BB4B-A80B01412D1C}"/>
            </a:ext>
          </a:extLst>
        </xdr:cNvPr>
        <xdr:cNvSpPr txBox="1"/>
      </xdr:nvSpPr>
      <xdr:spPr>
        <a:xfrm>
          <a:off x="3582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202" name="n_2mainValue【体育館・プール】&#10;有形固定資産減価償却率">
          <a:extLst>
            <a:ext uri="{FF2B5EF4-FFF2-40B4-BE49-F238E27FC236}">
              <a16:creationId xmlns:a16="http://schemas.microsoft.com/office/drawing/2014/main" id="{575A231C-FBE3-4782-B431-38ECA8391358}"/>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153052</xdr:rowOff>
    </xdr:from>
    <xdr:ext cx="405111" cy="259045"/>
    <xdr:sp macro="" textlink="">
      <xdr:nvSpPr>
        <xdr:cNvPr id="203" name="n_3mainValue【体育館・プール】&#10;有形固定資産減価償却率">
          <a:extLst>
            <a:ext uri="{FF2B5EF4-FFF2-40B4-BE49-F238E27FC236}">
              <a16:creationId xmlns:a16="http://schemas.microsoft.com/office/drawing/2014/main" id="{52B0E94C-F24E-4A57-8BE1-B89C37D5B0A3}"/>
            </a:ext>
          </a:extLst>
        </xdr:cNvPr>
        <xdr:cNvSpPr txBox="1"/>
      </xdr:nvSpPr>
      <xdr:spPr>
        <a:xfrm>
          <a:off x="1816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120667</xdr:rowOff>
    </xdr:from>
    <xdr:ext cx="405111" cy="259045"/>
    <xdr:sp macro="" textlink="">
      <xdr:nvSpPr>
        <xdr:cNvPr id="204" name="n_4mainValue【体育館・プール】&#10;有形固定資産減価償却率">
          <a:extLst>
            <a:ext uri="{FF2B5EF4-FFF2-40B4-BE49-F238E27FC236}">
              <a16:creationId xmlns:a16="http://schemas.microsoft.com/office/drawing/2014/main" id="{1D835A62-50E0-4EB0-9CBA-FCA12EF1F2BC}"/>
            </a:ext>
          </a:extLst>
        </xdr:cNvPr>
        <xdr:cNvSpPr txBox="1"/>
      </xdr:nvSpPr>
      <xdr:spPr>
        <a:xfrm>
          <a:off x="927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1EC8D7B-DA55-4943-945D-186719A074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0992B12-EA88-48AD-BD71-FD546CBCCA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260DA1D-C4ED-4717-A8FA-A26295F9F3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9BF4DA2-F17B-4C53-93C2-1FF236C44F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E81F703-FED7-4096-94C4-4EBBB4567B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52DFF0F-1B45-4B49-AB50-B0D9D61C990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6156B80-0870-4572-B45F-6FFBDA2E23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675C25E-85B7-4B93-A183-CD4AD45007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B846AEF-B166-45D3-A2EC-8B134682D7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17DCF34-AD1F-46FD-83F3-0058E4F13D3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204F815-D94A-4AE2-BB3B-84CA05D5DB9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AC25A163-FCFC-4C0F-A22D-8945F5DDF9E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873E4ED-860E-42D5-9625-E9396168E92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15C1E49C-8F0C-4866-BC85-4417D442FEA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E5187905-8B2D-440E-B077-ED17E259FD6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83531CE7-E839-437D-8E7B-0362EB83504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BC43FE0-CD02-4487-8F65-655C5FAEDDD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154F408E-17D1-463E-ACCC-46701128786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1827ED4-E173-4089-A75C-399CF68BC2B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550CE958-BEEE-471B-8D7C-2AC6AD2D483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F38E9FF-381A-4B65-85B1-CBA69BACEB7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1DAE4CB9-E879-4D51-92EA-45E8C648F90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035E646-3883-4D07-A727-EDB1CC6E91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0813850-1EEF-49B6-9AEF-67BDEA39F0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942863B-3D45-4DE4-8D72-DA53C9A39C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13547725-4667-43BA-9D5C-75F007C6FDC7}"/>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6E90493B-B182-4AC5-AD69-FA4AABE32688}"/>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6CDAD561-E388-4CE0-8874-9DA2028CF78A}"/>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B52E2D53-6F46-49EA-B1A7-A7990729029D}"/>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338A4244-053F-48F5-AD6F-0513F02A162F}"/>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B247CDF1-6A2E-4DCC-BB69-538C20544933}"/>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4E11CB79-CAE0-491F-B853-B8B73B8D9A0C}"/>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F9B1C269-1FEA-4C18-A71A-82954DDD5F5D}"/>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4C6FC386-A24F-40E0-9A7B-971313898CA2}"/>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0E6CD594-3FA8-4325-9A6A-D35B56588089}"/>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4A36F579-3108-4244-B671-DDC76E703157}"/>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25F4D8-FCDC-40C7-9EC2-C3856D66F2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A5C8B3-AD43-4D89-B279-7AC539DC70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056CFE7-132E-470C-81AB-ABFCCA8BED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40B3CE-156C-4252-951F-E2D007BDAA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0E8D151-55F7-4961-B0DE-F7FF6914A4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28884</xdr:rowOff>
    </xdr:from>
    <xdr:to>
      <xdr:col>55</xdr:col>
      <xdr:colOff>50800</xdr:colOff>
      <xdr:row>62</xdr:row>
      <xdr:rowOff>130484</xdr:rowOff>
    </xdr:to>
    <xdr:sp macro="" textlink="">
      <xdr:nvSpPr>
        <xdr:cNvPr id="246" name="楕円 245">
          <a:extLst>
            <a:ext uri="{FF2B5EF4-FFF2-40B4-BE49-F238E27FC236}">
              <a16:creationId xmlns:a16="http://schemas.microsoft.com/office/drawing/2014/main" id="{57C65CBF-EFF9-4F02-B126-7D18CE386447}"/>
            </a:ext>
          </a:extLst>
        </xdr:cNvPr>
        <xdr:cNvSpPr/>
      </xdr:nvSpPr>
      <xdr:spPr>
        <a:xfrm>
          <a:off x="10426700" y="106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51761</xdr:rowOff>
    </xdr:from>
    <xdr:ext cx="469744" cy="259045"/>
    <xdr:sp macro="" textlink="">
      <xdr:nvSpPr>
        <xdr:cNvPr id="247" name="【体育館・プール】&#10;一人当たり面積該当値テキスト">
          <a:extLst>
            <a:ext uri="{FF2B5EF4-FFF2-40B4-BE49-F238E27FC236}">
              <a16:creationId xmlns:a16="http://schemas.microsoft.com/office/drawing/2014/main" id="{758A366A-530E-4BE6-9F19-2EA4BEA1AD4F}"/>
            </a:ext>
          </a:extLst>
        </xdr:cNvPr>
        <xdr:cNvSpPr txBox="1"/>
      </xdr:nvSpPr>
      <xdr:spPr>
        <a:xfrm>
          <a:off x="10515600" y="105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39007</xdr:rowOff>
    </xdr:from>
    <xdr:to>
      <xdr:col>50</xdr:col>
      <xdr:colOff>165100</xdr:colOff>
      <xdr:row>62</xdr:row>
      <xdr:rowOff>140607</xdr:rowOff>
    </xdr:to>
    <xdr:sp macro="" textlink="">
      <xdr:nvSpPr>
        <xdr:cNvPr id="248" name="楕円 247">
          <a:extLst>
            <a:ext uri="{FF2B5EF4-FFF2-40B4-BE49-F238E27FC236}">
              <a16:creationId xmlns:a16="http://schemas.microsoft.com/office/drawing/2014/main" id="{3A217933-3912-4830-A103-7817DD8F05D2}"/>
            </a:ext>
          </a:extLst>
        </xdr:cNvPr>
        <xdr:cNvSpPr/>
      </xdr:nvSpPr>
      <xdr:spPr>
        <a:xfrm>
          <a:off x="9588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79684</xdr:rowOff>
    </xdr:from>
    <xdr:to>
      <xdr:col>55</xdr:col>
      <xdr:colOff>0</xdr:colOff>
      <xdr:row>62</xdr:row>
      <xdr:rowOff>89807</xdr:rowOff>
    </xdr:to>
    <xdr:cxnSp macro="">
      <xdr:nvCxnSpPr>
        <xdr:cNvPr id="249" name="直線コネクタ 248">
          <a:extLst>
            <a:ext uri="{FF2B5EF4-FFF2-40B4-BE49-F238E27FC236}">
              <a16:creationId xmlns:a16="http://schemas.microsoft.com/office/drawing/2014/main" id="{AE43C188-6EFC-4CF4-9CAA-3424DF75309E}"/>
            </a:ext>
          </a:extLst>
        </xdr:cNvPr>
        <xdr:cNvCxnSpPr/>
      </xdr:nvCxnSpPr>
      <xdr:spPr>
        <a:xfrm flipV="1">
          <a:off x="9639300" y="10709584"/>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46845</xdr:rowOff>
    </xdr:from>
    <xdr:to>
      <xdr:col>46</xdr:col>
      <xdr:colOff>38100</xdr:colOff>
      <xdr:row>62</xdr:row>
      <xdr:rowOff>148445</xdr:rowOff>
    </xdr:to>
    <xdr:sp macro="" textlink="">
      <xdr:nvSpPr>
        <xdr:cNvPr id="250" name="楕円 249">
          <a:extLst>
            <a:ext uri="{FF2B5EF4-FFF2-40B4-BE49-F238E27FC236}">
              <a16:creationId xmlns:a16="http://schemas.microsoft.com/office/drawing/2014/main" id="{EC092F37-7C89-4BAF-AB2A-021CB4C8D4AE}"/>
            </a:ext>
          </a:extLst>
        </xdr:cNvPr>
        <xdr:cNvSpPr/>
      </xdr:nvSpPr>
      <xdr:spPr>
        <a:xfrm>
          <a:off x="8699500" y="106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89807</xdr:rowOff>
    </xdr:from>
    <xdr:to>
      <xdr:col>50</xdr:col>
      <xdr:colOff>114300</xdr:colOff>
      <xdr:row>62</xdr:row>
      <xdr:rowOff>97645</xdr:rowOff>
    </xdr:to>
    <xdr:cxnSp macro="">
      <xdr:nvCxnSpPr>
        <xdr:cNvPr id="251" name="直線コネクタ 250">
          <a:extLst>
            <a:ext uri="{FF2B5EF4-FFF2-40B4-BE49-F238E27FC236}">
              <a16:creationId xmlns:a16="http://schemas.microsoft.com/office/drawing/2014/main" id="{D7E0EB7C-8EB5-4F96-8DA7-256223739006}"/>
            </a:ext>
          </a:extLst>
        </xdr:cNvPr>
        <xdr:cNvCxnSpPr/>
      </xdr:nvCxnSpPr>
      <xdr:spPr>
        <a:xfrm flipV="1">
          <a:off x="8750300" y="10719707"/>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55009</xdr:rowOff>
    </xdr:from>
    <xdr:to>
      <xdr:col>41</xdr:col>
      <xdr:colOff>101600</xdr:colOff>
      <xdr:row>62</xdr:row>
      <xdr:rowOff>156609</xdr:rowOff>
    </xdr:to>
    <xdr:sp macro="" textlink="">
      <xdr:nvSpPr>
        <xdr:cNvPr id="252" name="楕円 251">
          <a:extLst>
            <a:ext uri="{FF2B5EF4-FFF2-40B4-BE49-F238E27FC236}">
              <a16:creationId xmlns:a16="http://schemas.microsoft.com/office/drawing/2014/main" id="{A63D024D-F95D-45B6-B778-5CAA334D90BA}"/>
            </a:ext>
          </a:extLst>
        </xdr:cNvPr>
        <xdr:cNvSpPr/>
      </xdr:nvSpPr>
      <xdr:spPr>
        <a:xfrm>
          <a:off x="7810500" y="106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97645</xdr:rowOff>
    </xdr:from>
    <xdr:to>
      <xdr:col>45</xdr:col>
      <xdr:colOff>177800</xdr:colOff>
      <xdr:row>62</xdr:row>
      <xdr:rowOff>105809</xdr:rowOff>
    </xdr:to>
    <xdr:cxnSp macro="">
      <xdr:nvCxnSpPr>
        <xdr:cNvPr id="253" name="直線コネクタ 252">
          <a:extLst>
            <a:ext uri="{FF2B5EF4-FFF2-40B4-BE49-F238E27FC236}">
              <a16:creationId xmlns:a16="http://schemas.microsoft.com/office/drawing/2014/main" id="{503C0512-8E02-4B1F-B42B-7D342D96C1B7}"/>
            </a:ext>
          </a:extLst>
        </xdr:cNvPr>
        <xdr:cNvCxnSpPr/>
      </xdr:nvCxnSpPr>
      <xdr:spPr>
        <a:xfrm flipV="1">
          <a:off x="7861300" y="1072754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60561</xdr:rowOff>
    </xdr:from>
    <xdr:to>
      <xdr:col>36</xdr:col>
      <xdr:colOff>165100</xdr:colOff>
      <xdr:row>62</xdr:row>
      <xdr:rowOff>162161</xdr:rowOff>
    </xdr:to>
    <xdr:sp macro="" textlink="">
      <xdr:nvSpPr>
        <xdr:cNvPr id="254" name="楕円 253">
          <a:extLst>
            <a:ext uri="{FF2B5EF4-FFF2-40B4-BE49-F238E27FC236}">
              <a16:creationId xmlns:a16="http://schemas.microsoft.com/office/drawing/2014/main" id="{1394BF36-05B1-4E48-A0EB-054A73C7F6C7}"/>
            </a:ext>
          </a:extLst>
        </xdr:cNvPr>
        <xdr:cNvSpPr/>
      </xdr:nvSpPr>
      <xdr:spPr>
        <a:xfrm>
          <a:off x="6921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105809</xdr:rowOff>
    </xdr:from>
    <xdr:to>
      <xdr:col>41</xdr:col>
      <xdr:colOff>50800</xdr:colOff>
      <xdr:row>62</xdr:row>
      <xdr:rowOff>111361</xdr:rowOff>
    </xdr:to>
    <xdr:cxnSp macro="">
      <xdr:nvCxnSpPr>
        <xdr:cNvPr id="255" name="直線コネクタ 254">
          <a:extLst>
            <a:ext uri="{FF2B5EF4-FFF2-40B4-BE49-F238E27FC236}">
              <a16:creationId xmlns:a16="http://schemas.microsoft.com/office/drawing/2014/main" id="{A3BF806B-60DF-415D-AF94-82E447E2E98A}"/>
            </a:ext>
          </a:extLst>
        </xdr:cNvPr>
        <xdr:cNvCxnSpPr/>
      </xdr:nvCxnSpPr>
      <xdr:spPr>
        <a:xfrm flipV="1">
          <a:off x="6972300" y="1073570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862546CE-D382-4A65-825F-EDF45D2480EC}"/>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119939F0-C0A8-43F3-8A58-96E492BAA91C}"/>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6D26DA84-459F-4B30-B80E-CA648E97BC45}"/>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D1B5D29A-3476-44A9-901F-8C1D14BF85DE}"/>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157134</xdr:rowOff>
    </xdr:from>
    <xdr:ext cx="469744" cy="259045"/>
    <xdr:sp macro="" textlink="">
      <xdr:nvSpPr>
        <xdr:cNvPr id="260" name="n_1mainValue【体育館・プール】&#10;一人当たり面積">
          <a:extLst>
            <a:ext uri="{FF2B5EF4-FFF2-40B4-BE49-F238E27FC236}">
              <a16:creationId xmlns:a16="http://schemas.microsoft.com/office/drawing/2014/main" id="{1A7A1C6C-424C-46D9-BF74-DBD73A363314}"/>
            </a:ext>
          </a:extLst>
        </xdr:cNvPr>
        <xdr:cNvSpPr txBox="1"/>
      </xdr:nvSpPr>
      <xdr:spPr>
        <a:xfrm>
          <a:off x="9391727" y="1044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164972</xdr:rowOff>
    </xdr:from>
    <xdr:ext cx="469744" cy="259045"/>
    <xdr:sp macro="" textlink="">
      <xdr:nvSpPr>
        <xdr:cNvPr id="261" name="n_2mainValue【体育館・プール】&#10;一人当たり面積">
          <a:extLst>
            <a:ext uri="{FF2B5EF4-FFF2-40B4-BE49-F238E27FC236}">
              <a16:creationId xmlns:a16="http://schemas.microsoft.com/office/drawing/2014/main" id="{47714A15-E9CE-435B-89E8-C28ED2BBF0B1}"/>
            </a:ext>
          </a:extLst>
        </xdr:cNvPr>
        <xdr:cNvSpPr txBox="1"/>
      </xdr:nvSpPr>
      <xdr:spPr>
        <a:xfrm>
          <a:off x="8515427" y="104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1686</xdr:rowOff>
    </xdr:from>
    <xdr:ext cx="469744" cy="259045"/>
    <xdr:sp macro="" textlink="">
      <xdr:nvSpPr>
        <xdr:cNvPr id="262" name="n_3mainValue【体育館・プール】&#10;一人当たり面積">
          <a:extLst>
            <a:ext uri="{FF2B5EF4-FFF2-40B4-BE49-F238E27FC236}">
              <a16:creationId xmlns:a16="http://schemas.microsoft.com/office/drawing/2014/main" id="{593EFAE2-B612-4C50-A97D-2E28EEFD51BE}"/>
            </a:ext>
          </a:extLst>
        </xdr:cNvPr>
        <xdr:cNvSpPr txBox="1"/>
      </xdr:nvSpPr>
      <xdr:spPr>
        <a:xfrm>
          <a:off x="7626427" y="1046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7238</xdr:rowOff>
    </xdr:from>
    <xdr:ext cx="469744" cy="259045"/>
    <xdr:sp macro="" textlink="">
      <xdr:nvSpPr>
        <xdr:cNvPr id="263" name="n_4mainValue【体育館・プール】&#10;一人当たり面積">
          <a:extLst>
            <a:ext uri="{FF2B5EF4-FFF2-40B4-BE49-F238E27FC236}">
              <a16:creationId xmlns:a16="http://schemas.microsoft.com/office/drawing/2014/main" id="{F1A9F838-DE28-4BCF-A0A5-FAB252DF5517}"/>
            </a:ext>
          </a:extLst>
        </xdr:cNvPr>
        <xdr:cNvSpPr txBox="1"/>
      </xdr:nvSpPr>
      <xdr:spPr>
        <a:xfrm>
          <a:off x="6737427" y="104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6C2BFF3-2D5F-460D-A296-73A4A5BA0D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02872F4-D59B-47E1-B116-992F661C64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123EC07-69B8-4521-A4A7-A4F192D659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9E823B3-30E5-4F6D-8120-165B450697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EC55F93-47DB-46B3-A786-00A3B199C4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4D42FF6-87AC-405E-A7D9-E6B864BFCD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F24A0AC-8178-4E14-825B-7690D9255D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72FDE95-00BF-4305-A909-B11CE18407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C0B5453-5A7F-4860-A759-3F3927989E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4DF2624-C6BF-4BCA-B5BF-3823CC6477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463E0E7-08A5-4D81-A090-065FBDA816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357C8E3-35D1-4133-82E9-80AE35E9F0A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B31377D-0D72-4425-9ED8-3DE7F07AC74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F3F925D4-AC3C-49CA-A530-01A7F6FBB3C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94AB678D-CEF9-41B8-9C8F-E7F88863393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32866B5B-CAD5-4C25-9878-70271D6CD48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5FDA384-6909-4A2D-9B3D-2550D8C30B6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FDACACF-297C-4B9A-B690-275377F6B2F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8CA87429-B9AE-4F69-9C4E-81B52D53945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BDC9190-55E5-46F1-A8A0-4D588075D21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3406F87-5B9E-4215-9D97-B1E20CD0A00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0DF57A0-D617-411E-8DEB-89E33E78208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9C30D33C-154D-494D-9C7B-99A0185BBB7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F15F521-7B32-461E-961C-B43CFD9B80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39D6A18-1D40-4878-9EAC-CB35508D94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F6D24CF2-8A6E-4768-B1C8-0E664A4FA4F2}"/>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B0D86FA5-5161-420B-8125-86616DF13B0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6051677-595E-459A-8C45-63A7464CE94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74DD1D77-30ED-48A3-8035-6883BEB3C0A6}"/>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F34A0504-EF25-47C4-A0AA-E86518F3B7B0}"/>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FB4C209-174A-48AF-B781-82AE49AE736E}"/>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99182810-A745-4CA0-8BF0-E427786A10ED}"/>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4D0BFE50-3FC0-4A14-8944-319AA2538D40}"/>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FD7D8822-0F93-4CF8-85AC-17113AF8C3FF}"/>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DE1F6E8F-6477-4486-8B30-252787A4DE15}"/>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a:extLst>
            <a:ext uri="{FF2B5EF4-FFF2-40B4-BE49-F238E27FC236}">
              <a16:creationId xmlns:a16="http://schemas.microsoft.com/office/drawing/2014/main" id="{3E25E54D-EB5A-44CD-AC24-723551E9686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BB9AB79-F4E4-4C88-ACB1-6D24124099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D1CBDF-ECB9-49C7-839B-EC46C24EA1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38C10F0-A071-4159-9558-57D7166B26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9C195F4-77E2-4E86-8C26-3DB07D3594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0767CFD-77F7-4F61-A13E-91811A4330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103232</xdr:rowOff>
    </xdr:from>
    <xdr:to>
      <xdr:col>24</xdr:col>
      <xdr:colOff>114300</xdr:colOff>
      <xdr:row>84</xdr:row>
      <xdr:rowOff>33382</xdr:rowOff>
    </xdr:to>
    <xdr:sp macro="" textlink="">
      <xdr:nvSpPr>
        <xdr:cNvPr id="305" name="楕円 304">
          <a:extLst>
            <a:ext uri="{FF2B5EF4-FFF2-40B4-BE49-F238E27FC236}">
              <a16:creationId xmlns:a16="http://schemas.microsoft.com/office/drawing/2014/main" id="{096FF808-5F16-4529-9D9A-76C179A6ACA2}"/>
            </a:ext>
          </a:extLst>
        </xdr:cNvPr>
        <xdr:cNvSpPr/>
      </xdr:nvSpPr>
      <xdr:spPr>
        <a:xfrm>
          <a:off x="45847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81659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7FD9BC5-1CE6-4A30-BD3B-4EE5DA13ED33}"/>
            </a:ext>
          </a:extLst>
        </xdr:cNvPr>
        <xdr:cNvSpPr txBox="1"/>
      </xdr:nvSpPr>
      <xdr:spPr>
        <a:xfrm>
          <a:off x="4673600"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68943</xdr:rowOff>
    </xdr:from>
    <xdr:to>
      <xdr:col>20</xdr:col>
      <xdr:colOff>38100</xdr:colOff>
      <xdr:row>83</xdr:row>
      <xdr:rowOff>170543</xdr:rowOff>
    </xdr:to>
    <xdr:sp macro="" textlink="">
      <xdr:nvSpPr>
        <xdr:cNvPr id="307" name="楕円 306">
          <a:extLst>
            <a:ext uri="{FF2B5EF4-FFF2-40B4-BE49-F238E27FC236}">
              <a16:creationId xmlns:a16="http://schemas.microsoft.com/office/drawing/2014/main" id="{9790E2D7-5CDC-42BC-8FD1-CED53B52A95E}"/>
            </a:ext>
          </a:extLst>
        </xdr:cNvPr>
        <xdr:cNvSpPr/>
      </xdr:nvSpPr>
      <xdr:spPr>
        <a:xfrm>
          <a:off x="3746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119743</xdr:rowOff>
    </xdr:from>
    <xdr:to>
      <xdr:col>24</xdr:col>
      <xdr:colOff>63500</xdr:colOff>
      <xdr:row>83</xdr:row>
      <xdr:rowOff>154032</xdr:rowOff>
    </xdr:to>
    <xdr:cxnSp macro="">
      <xdr:nvCxnSpPr>
        <xdr:cNvPr id="308" name="直線コネクタ 307">
          <a:extLst>
            <a:ext uri="{FF2B5EF4-FFF2-40B4-BE49-F238E27FC236}">
              <a16:creationId xmlns:a16="http://schemas.microsoft.com/office/drawing/2014/main" id="{F6F60E32-3D4E-4E76-815A-F089A89B04D0}"/>
            </a:ext>
          </a:extLst>
        </xdr:cNvPr>
        <xdr:cNvCxnSpPr/>
      </xdr:nvCxnSpPr>
      <xdr:spPr>
        <a:xfrm>
          <a:off x="3797300" y="143500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36286</xdr:rowOff>
    </xdr:from>
    <xdr:to>
      <xdr:col>15</xdr:col>
      <xdr:colOff>101600</xdr:colOff>
      <xdr:row>83</xdr:row>
      <xdr:rowOff>137886</xdr:rowOff>
    </xdr:to>
    <xdr:sp macro="" textlink="">
      <xdr:nvSpPr>
        <xdr:cNvPr id="309" name="楕円 308">
          <a:extLst>
            <a:ext uri="{FF2B5EF4-FFF2-40B4-BE49-F238E27FC236}">
              <a16:creationId xmlns:a16="http://schemas.microsoft.com/office/drawing/2014/main" id="{252234BC-6328-4C5A-8B75-D283EE8CEED9}"/>
            </a:ext>
          </a:extLst>
        </xdr:cNvPr>
        <xdr:cNvSpPr/>
      </xdr:nvSpPr>
      <xdr:spPr>
        <a:xfrm>
          <a:off x="2857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87086</xdr:rowOff>
    </xdr:from>
    <xdr:to>
      <xdr:col>19</xdr:col>
      <xdr:colOff>177800</xdr:colOff>
      <xdr:row>83</xdr:row>
      <xdr:rowOff>119743</xdr:rowOff>
    </xdr:to>
    <xdr:cxnSp macro="">
      <xdr:nvCxnSpPr>
        <xdr:cNvPr id="310" name="直線コネクタ 309">
          <a:extLst>
            <a:ext uri="{FF2B5EF4-FFF2-40B4-BE49-F238E27FC236}">
              <a16:creationId xmlns:a16="http://schemas.microsoft.com/office/drawing/2014/main" id="{E3BABE54-7E92-4E0F-9783-AAFC826DA8BE}"/>
            </a:ext>
          </a:extLst>
        </xdr:cNvPr>
        <xdr:cNvCxnSpPr/>
      </xdr:nvCxnSpPr>
      <xdr:spPr>
        <a:xfrm>
          <a:off x="2908300" y="143174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6894</xdr:rowOff>
    </xdr:from>
    <xdr:to>
      <xdr:col>10</xdr:col>
      <xdr:colOff>165100</xdr:colOff>
      <xdr:row>83</xdr:row>
      <xdr:rowOff>108494</xdr:rowOff>
    </xdr:to>
    <xdr:sp macro="" textlink="">
      <xdr:nvSpPr>
        <xdr:cNvPr id="311" name="楕円 310">
          <a:extLst>
            <a:ext uri="{FF2B5EF4-FFF2-40B4-BE49-F238E27FC236}">
              <a16:creationId xmlns:a16="http://schemas.microsoft.com/office/drawing/2014/main" id="{014FFF8C-1281-4B15-8E02-00CDDC5C2B4E}"/>
            </a:ext>
          </a:extLst>
        </xdr:cNvPr>
        <xdr:cNvSpPr/>
      </xdr:nvSpPr>
      <xdr:spPr>
        <a:xfrm>
          <a:off x="1968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57694</xdr:rowOff>
    </xdr:from>
    <xdr:to>
      <xdr:col>15</xdr:col>
      <xdr:colOff>50800</xdr:colOff>
      <xdr:row>83</xdr:row>
      <xdr:rowOff>87086</xdr:rowOff>
    </xdr:to>
    <xdr:cxnSp macro="">
      <xdr:nvCxnSpPr>
        <xdr:cNvPr id="312" name="直線コネクタ 311">
          <a:extLst>
            <a:ext uri="{FF2B5EF4-FFF2-40B4-BE49-F238E27FC236}">
              <a16:creationId xmlns:a16="http://schemas.microsoft.com/office/drawing/2014/main" id="{6C089F80-B210-4756-96BB-2ABD964AFDA0}"/>
            </a:ext>
          </a:extLst>
        </xdr:cNvPr>
        <xdr:cNvCxnSpPr/>
      </xdr:nvCxnSpPr>
      <xdr:spPr>
        <a:xfrm>
          <a:off x="2019300" y="1428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144055</xdr:rowOff>
    </xdr:from>
    <xdr:to>
      <xdr:col>6</xdr:col>
      <xdr:colOff>38100</xdr:colOff>
      <xdr:row>83</xdr:row>
      <xdr:rowOff>74205</xdr:rowOff>
    </xdr:to>
    <xdr:sp macro="" textlink="">
      <xdr:nvSpPr>
        <xdr:cNvPr id="313" name="楕円 312">
          <a:extLst>
            <a:ext uri="{FF2B5EF4-FFF2-40B4-BE49-F238E27FC236}">
              <a16:creationId xmlns:a16="http://schemas.microsoft.com/office/drawing/2014/main" id="{708A8FF0-48DC-4DF7-8A9D-A7122064F153}"/>
            </a:ext>
          </a:extLst>
        </xdr:cNvPr>
        <xdr:cNvSpPr/>
      </xdr:nvSpPr>
      <xdr:spPr>
        <a:xfrm>
          <a:off x="1079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23405</xdr:rowOff>
    </xdr:from>
    <xdr:to>
      <xdr:col>10</xdr:col>
      <xdr:colOff>114300</xdr:colOff>
      <xdr:row>83</xdr:row>
      <xdr:rowOff>57694</xdr:rowOff>
    </xdr:to>
    <xdr:cxnSp macro="">
      <xdr:nvCxnSpPr>
        <xdr:cNvPr id="314" name="直線コネクタ 313">
          <a:extLst>
            <a:ext uri="{FF2B5EF4-FFF2-40B4-BE49-F238E27FC236}">
              <a16:creationId xmlns:a16="http://schemas.microsoft.com/office/drawing/2014/main" id="{7B68C1C6-FC72-4774-965F-F13074D418BD}"/>
            </a:ext>
          </a:extLst>
        </xdr:cNvPr>
        <xdr:cNvCxnSpPr/>
      </xdr:nvCxnSpPr>
      <xdr:spPr>
        <a:xfrm>
          <a:off x="1130300" y="142537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706AD9E4-DE72-46EB-A64E-84E19CF65CE4}"/>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4BDF6D9B-9FE6-4A59-903E-A11B88B2F7D2}"/>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5CF88C3D-9140-4628-82DB-FC7B59E64E13}"/>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8" name="n_4aveValue【福祉施設】&#10;有形固定資産減価償却率">
          <a:extLst>
            <a:ext uri="{FF2B5EF4-FFF2-40B4-BE49-F238E27FC236}">
              <a16:creationId xmlns:a16="http://schemas.microsoft.com/office/drawing/2014/main" id="{4996E4E6-1929-4606-AF5D-0463D2C71156}"/>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161670</xdr:rowOff>
    </xdr:from>
    <xdr:ext cx="405111" cy="259045"/>
    <xdr:sp macro="" textlink="">
      <xdr:nvSpPr>
        <xdr:cNvPr id="319" name="n_1mainValue【福祉施設】&#10;有形固定資産減価償却率">
          <a:extLst>
            <a:ext uri="{FF2B5EF4-FFF2-40B4-BE49-F238E27FC236}">
              <a16:creationId xmlns:a16="http://schemas.microsoft.com/office/drawing/2014/main" id="{1E333ED2-DD6F-4E07-A2B3-9A26436C078F}"/>
            </a:ext>
          </a:extLst>
        </xdr:cNvPr>
        <xdr:cNvSpPr txBox="1"/>
      </xdr:nvSpPr>
      <xdr:spPr>
        <a:xfrm>
          <a:off x="35820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20" name="n_2mainValue【福祉施設】&#10;有形固定資産減価償却率">
          <a:extLst>
            <a:ext uri="{FF2B5EF4-FFF2-40B4-BE49-F238E27FC236}">
              <a16:creationId xmlns:a16="http://schemas.microsoft.com/office/drawing/2014/main" id="{700E6DE1-4B1E-4D4E-9198-68C7A80D23CD}"/>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321" name="n_3mainValue【福祉施設】&#10;有形固定資産減価償却率">
          <a:extLst>
            <a:ext uri="{FF2B5EF4-FFF2-40B4-BE49-F238E27FC236}">
              <a16:creationId xmlns:a16="http://schemas.microsoft.com/office/drawing/2014/main" id="{8E9923A0-9468-4B8C-8030-F8D07D0D0A57}"/>
            </a:ext>
          </a:extLst>
        </xdr:cNvPr>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65332</xdr:rowOff>
    </xdr:from>
    <xdr:ext cx="405111" cy="259045"/>
    <xdr:sp macro="" textlink="">
      <xdr:nvSpPr>
        <xdr:cNvPr id="322" name="n_4mainValue【福祉施設】&#10;有形固定資産減価償却率">
          <a:extLst>
            <a:ext uri="{FF2B5EF4-FFF2-40B4-BE49-F238E27FC236}">
              <a16:creationId xmlns:a16="http://schemas.microsoft.com/office/drawing/2014/main" id="{AEFB6474-A22B-4E4A-B75A-A5AC04637CF2}"/>
            </a:ext>
          </a:extLst>
        </xdr:cNvPr>
        <xdr:cNvSpPr txBox="1"/>
      </xdr:nvSpPr>
      <xdr:spPr>
        <a:xfrm>
          <a:off x="927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88FDE02-E67B-40AC-BC4F-FF28CE4D5E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FF8990AC-C19D-43DA-8631-4739CF98B9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C53FE0B-6A67-458F-B371-8244DDD887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E769CFA-E6F9-421C-A613-DBCE203488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564B3C1-45B5-4ED6-BBC2-8E7921BBD4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36C3964-A3C3-4BD8-9788-E41A52B85C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9F10245-3472-4C94-B5FD-A6CAB87A6A6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0D9B5AE-13ED-4E58-8771-EBD6E02D54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1924AD5-06EE-4F4F-9FE8-949068582B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A581688-7654-4A05-8B6A-6513C3437E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BAAA007-1388-4198-AD4E-A9982096BD7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CD7D6098-4428-4513-9CF1-92221A6AA94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D0457CD3-973C-4858-BACA-DF75736EFEF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FBEAFDF1-D627-45F4-A27F-B0E481943EF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80FAAE01-6755-4CE6-B056-3B11109A146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4D6B8D0-9D28-466C-8AA4-EB5FA2594B1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43BF0CCF-B74F-428C-B3D3-B4B78311A63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BAF79275-D8FC-4B11-AB64-603A5045FC2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66BE9F5C-9912-4611-BD51-05B2E1094A9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12A666EE-6DC3-4FD3-8F28-2F0E4A408F6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54B0371-FA95-4D5A-81DD-E3F5687482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7134F13-244D-49A7-A98D-4704CB4551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E09D0BC-A1C8-4263-8A35-1DC8048870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FCB5830A-5B8A-4307-8F04-A56D72ECEFB7}"/>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0B9FC834-F4BE-43DC-9BA1-4E39DFD16EF4}"/>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7BFAC702-9532-43B7-902D-5BDB294CC1C2}"/>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C6C1A1D3-7CB1-4C09-B6C2-898A149D5756}"/>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E4D4D5F4-643D-4632-986A-805AEB8548AE}"/>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351" name="【福祉施設】&#10;一人当たり面積平均値テキスト">
          <a:extLst>
            <a:ext uri="{FF2B5EF4-FFF2-40B4-BE49-F238E27FC236}">
              <a16:creationId xmlns:a16="http://schemas.microsoft.com/office/drawing/2014/main" id="{50D4D03F-041A-4463-9F85-C6B15BA75D92}"/>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8BD39524-3E77-4A11-906C-3270CDEAD38F}"/>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481A4EF7-0743-4B4F-AEE7-F0973676992C}"/>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A5FFAD19-084F-4CB9-8969-40F8DA6448B3}"/>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274E0BA9-C60E-4E9E-BD1D-A3FF5B1444C8}"/>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6" name="フローチャート: 判断 355">
          <a:extLst>
            <a:ext uri="{FF2B5EF4-FFF2-40B4-BE49-F238E27FC236}">
              <a16:creationId xmlns:a16="http://schemas.microsoft.com/office/drawing/2014/main" id="{E17CDFE2-BBC4-4CE8-970A-C802DECED070}"/>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7CCB2C3-219B-44E3-BB16-3145238B48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4291401-BC4A-4BC0-A6E7-0423101817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1125313-F3E2-4F35-9FE1-BA3A5E668F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4491CCC-00D0-4745-B1BF-2EE0275A9E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D932A2B-FD21-4403-B1D5-A8EAA26145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62" name="楕円 361">
          <a:extLst>
            <a:ext uri="{FF2B5EF4-FFF2-40B4-BE49-F238E27FC236}">
              <a16:creationId xmlns:a16="http://schemas.microsoft.com/office/drawing/2014/main" id="{716F8118-2DA1-4676-8423-4B91B0EC05DE}"/>
            </a:ext>
          </a:extLst>
        </xdr:cNvPr>
        <xdr:cNvSpPr/>
      </xdr:nvSpPr>
      <xdr:spPr>
        <a:xfrm>
          <a:off x="10426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83329</xdr:rowOff>
    </xdr:from>
    <xdr:ext cx="469744" cy="259045"/>
    <xdr:sp macro="" textlink="">
      <xdr:nvSpPr>
        <xdr:cNvPr id="363" name="【福祉施設】&#10;一人当たり面積該当値テキスト">
          <a:extLst>
            <a:ext uri="{FF2B5EF4-FFF2-40B4-BE49-F238E27FC236}">
              <a16:creationId xmlns:a16="http://schemas.microsoft.com/office/drawing/2014/main" id="{ECDBC0E8-8545-4CDE-B146-3DF805145D02}"/>
            </a:ext>
          </a:extLst>
        </xdr:cNvPr>
        <xdr:cNvSpPr txBox="1"/>
      </xdr:nvSpPr>
      <xdr:spPr>
        <a:xfrm>
          <a:off x="10515600" y="143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69596</xdr:rowOff>
    </xdr:from>
    <xdr:to>
      <xdr:col>50</xdr:col>
      <xdr:colOff>165100</xdr:colOff>
      <xdr:row>84</xdr:row>
      <xdr:rowOff>171196</xdr:rowOff>
    </xdr:to>
    <xdr:sp macro="" textlink="">
      <xdr:nvSpPr>
        <xdr:cNvPr id="364" name="楕円 363">
          <a:extLst>
            <a:ext uri="{FF2B5EF4-FFF2-40B4-BE49-F238E27FC236}">
              <a16:creationId xmlns:a16="http://schemas.microsoft.com/office/drawing/2014/main" id="{2169AB63-7AC9-46CC-B05B-648CDACBD9F0}"/>
            </a:ext>
          </a:extLst>
        </xdr:cNvPr>
        <xdr:cNvSpPr/>
      </xdr:nvSpPr>
      <xdr:spPr>
        <a:xfrm>
          <a:off x="9588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111252</xdr:rowOff>
    </xdr:from>
    <xdr:to>
      <xdr:col>55</xdr:col>
      <xdr:colOff>0</xdr:colOff>
      <xdr:row>84</xdr:row>
      <xdr:rowOff>120396</xdr:rowOff>
    </xdr:to>
    <xdr:cxnSp macro="">
      <xdr:nvCxnSpPr>
        <xdr:cNvPr id="365" name="直線コネクタ 364">
          <a:extLst>
            <a:ext uri="{FF2B5EF4-FFF2-40B4-BE49-F238E27FC236}">
              <a16:creationId xmlns:a16="http://schemas.microsoft.com/office/drawing/2014/main" id="{F8D90B95-77F0-401B-BED0-484FD8A5E5EF}"/>
            </a:ext>
          </a:extLst>
        </xdr:cNvPr>
        <xdr:cNvCxnSpPr/>
      </xdr:nvCxnSpPr>
      <xdr:spPr>
        <a:xfrm flipV="1">
          <a:off x="9639300" y="14513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76073</xdr:rowOff>
    </xdr:from>
    <xdr:to>
      <xdr:col>46</xdr:col>
      <xdr:colOff>38100</xdr:colOff>
      <xdr:row>85</xdr:row>
      <xdr:rowOff>6223</xdr:rowOff>
    </xdr:to>
    <xdr:sp macro="" textlink="">
      <xdr:nvSpPr>
        <xdr:cNvPr id="366" name="楕円 365">
          <a:extLst>
            <a:ext uri="{FF2B5EF4-FFF2-40B4-BE49-F238E27FC236}">
              <a16:creationId xmlns:a16="http://schemas.microsoft.com/office/drawing/2014/main" id="{ED06EB7C-ACE3-4CBE-A4CE-2F72CF13BBAE}"/>
            </a:ext>
          </a:extLst>
        </xdr:cNvPr>
        <xdr:cNvSpPr/>
      </xdr:nvSpPr>
      <xdr:spPr>
        <a:xfrm>
          <a:off x="8699500" y="144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120396</xdr:rowOff>
    </xdr:from>
    <xdr:to>
      <xdr:col>50</xdr:col>
      <xdr:colOff>114300</xdr:colOff>
      <xdr:row>84</xdr:row>
      <xdr:rowOff>126873</xdr:rowOff>
    </xdr:to>
    <xdr:cxnSp macro="">
      <xdr:nvCxnSpPr>
        <xdr:cNvPr id="367" name="直線コネクタ 366">
          <a:extLst>
            <a:ext uri="{FF2B5EF4-FFF2-40B4-BE49-F238E27FC236}">
              <a16:creationId xmlns:a16="http://schemas.microsoft.com/office/drawing/2014/main" id="{525A6505-D918-4328-B6DB-EB3444F4998E}"/>
            </a:ext>
          </a:extLst>
        </xdr:cNvPr>
        <xdr:cNvCxnSpPr/>
      </xdr:nvCxnSpPr>
      <xdr:spPr>
        <a:xfrm flipV="1">
          <a:off x="8750300" y="145221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83313</xdr:rowOff>
    </xdr:from>
    <xdr:to>
      <xdr:col>41</xdr:col>
      <xdr:colOff>101600</xdr:colOff>
      <xdr:row>85</xdr:row>
      <xdr:rowOff>13463</xdr:rowOff>
    </xdr:to>
    <xdr:sp macro="" textlink="">
      <xdr:nvSpPr>
        <xdr:cNvPr id="368" name="楕円 367">
          <a:extLst>
            <a:ext uri="{FF2B5EF4-FFF2-40B4-BE49-F238E27FC236}">
              <a16:creationId xmlns:a16="http://schemas.microsoft.com/office/drawing/2014/main" id="{19AC6247-1FA0-4720-8236-26D342E16F9B}"/>
            </a:ext>
          </a:extLst>
        </xdr:cNvPr>
        <xdr:cNvSpPr/>
      </xdr:nvSpPr>
      <xdr:spPr>
        <a:xfrm>
          <a:off x="7810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126873</xdr:rowOff>
    </xdr:from>
    <xdr:to>
      <xdr:col>45</xdr:col>
      <xdr:colOff>177800</xdr:colOff>
      <xdr:row>84</xdr:row>
      <xdr:rowOff>134113</xdr:rowOff>
    </xdr:to>
    <xdr:cxnSp macro="">
      <xdr:nvCxnSpPr>
        <xdr:cNvPr id="369" name="直線コネクタ 368">
          <a:extLst>
            <a:ext uri="{FF2B5EF4-FFF2-40B4-BE49-F238E27FC236}">
              <a16:creationId xmlns:a16="http://schemas.microsoft.com/office/drawing/2014/main" id="{A2965347-48A6-4819-B719-73D799EEE772}"/>
            </a:ext>
          </a:extLst>
        </xdr:cNvPr>
        <xdr:cNvCxnSpPr/>
      </xdr:nvCxnSpPr>
      <xdr:spPr>
        <a:xfrm flipV="1">
          <a:off x="7861300" y="14528673"/>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88264</xdr:rowOff>
    </xdr:from>
    <xdr:to>
      <xdr:col>36</xdr:col>
      <xdr:colOff>165100</xdr:colOff>
      <xdr:row>85</xdr:row>
      <xdr:rowOff>18414</xdr:rowOff>
    </xdr:to>
    <xdr:sp macro="" textlink="">
      <xdr:nvSpPr>
        <xdr:cNvPr id="370" name="楕円 369">
          <a:extLst>
            <a:ext uri="{FF2B5EF4-FFF2-40B4-BE49-F238E27FC236}">
              <a16:creationId xmlns:a16="http://schemas.microsoft.com/office/drawing/2014/main" id="{6CF723FC-8773-49D6-9976-C54FEC33B93F}"/>
            </a:ext>
          </a:extLst>
        </xdr:cNvPr>
        <xdr:cNvSpPr/>
      </xdr:nvSpPr>
      <xdr:spPr>
        <a:xfrm>
          <a:off x="6921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134113</xdr:rowOff>
    </xdr:from>
    <xdr:to>
      <xdr:col>41</xdr:col>
      <xdr:colOff>50800</xdr:colOff>
      <xdr:row>84</xdr:row>
      <xdr:rowOff>139064</xdr:rowOff>
    </xdr:to>
    <xdr:cxnSp macro="">
      <xdr:nvCxnSpPr>
        <xdr:cNvPr id="371" name="直線コネクタ 370">
          <a:extLst>
            <a:ext uri="{FF2B5EF4-FFF2-40B4-BE49-F238E27FC236}">
              <a16:creationId xmlns:a16="http://schemas.microsoft.com/office/drawing/2014/main" id="{6CEE1569-9B0C-45D5-A933-CE5DB0BAD1F5}"/>
            </a:ext>
          </a:extLst>
        </xdr:cNvPr>
        <xdr:cNvCxnSpPr/>
      </xdr:nvCxnSpPr>
      <xdr:spPr>
        <a:xfrm flipV="1">
          <a:off x="6972300" y="14535913"/>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372" name="n_1aveValue【福祉施設】&#10;一人当たり面積">
          <a:extLst>
            <a:ext uri="{FF2B5EF4-FFF2-40B4-BE49-F238E27FC236}">
              <a16:creationId xmlns:a16="http://schemas.microsoft.com/office/drawing/2014/main" id="{6102802B-6514-4EA6-BB50-12680BDF9677}"/>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73" name="n_2aveValue【福祉施設】&#10;一人当たり面積">
          <a:extLst>
            <a:ext uri="{FF2B5EF4-FFF2-40B4-BE49-F238E27FC236}">
              <a16:creationId xmlns:a16="http://schemas.microsoft.com/office/drawing/2014/main" id="{2DFFA325-B6E9-4EF8-AE32-890AD1E25820}"/>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374" name="n_3aveValue【福祉施設】&#10;一人当たり面積">
          <a:extLst>
            <a:ext uri="{FF2B5EF4-FFF2-40B4-BE49-F238E27FC236}">
              <a16:creationId xmlns:a16="http://schemas.microsoft.com/office/drawing/2014/main" id="{4D8DE786-3346-4BE8-A83F-7C4D43F48EE4}"/>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75" name="n_4aveValue【福祉施設】&#10;一人当たり面積">
          <a:extLst>
            <a:ext uri="{FF2B5EF4-FFF2-40B4-BE49-F238E27FC236}">
              <a16:creationId xmlns:a16="http://schemas.microsoft.com/office/drawing/2014/main" id="{5486D3DA-F582-40D3-A652-E920402F3C18}"/>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16273</xdr:rowOff>
    </xdr:from>
    <xdr:ext cx="469744" cy="259045"/>
    <xdr:sp macro="" textlink="">
      <xdr:nvSpPr>
        <xdr:cNvPr id="376" name="n_1mainValue【福祉施設】&#10;一人当たり面積">
          <a:extLst>
            <a:ext uri="{FF2B5EF4-FFF2-40B4-BE49-F238E27FC236}">
              <a16:creationId xmlns:a16="http://schemas.microsoft.com/office/drawing/2014/main" id="{FDF06262-15CD-4D2E-BC60-F63F5DEDCAAB}"/>
            </a:ext>
          </a:extLst>
        </xdr:cNvPr>
        <xdr:cNvSpPr txBox="1"/>
      </xdr:nvSpPr>
      <xdr:spPr>
        <a:xfrm>
          <a:off x="93917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22750</xdr:rowOff>
    </xdr:from>
    <xdr:ext cx="469744" cy="259045"/>
    <xdr:sp macro="" textlink="">
      <xdr:nvSpPr>
        <xdr:cNvPr id="377" name="n_2mainValue【福祉施設】&#10;一人当たり面積">
          <a:extLst>
            <a:ext uri="{FF2B5EF4-FFF2-40B4-BE49-F238E27FC236}">
              <a16:creationId xmlns:a16="http://schemas.microsoft.com/office/drawing/2014/main" id="{6FBB332F-ABB1-41F9-B52A-11D97EA5062F}"/>
            </a:ext>
          </a:extLst>
        </xdr:cNvPr>
        <xdr:cNvSpPr txBox="1"/>
      </xdr:nvSpPr>
      <xdr:spPr>
        <a:xfrm>
          <a:off x="8515427" y="142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29990</xdr:rowOff>
    </xdr:from>
    <xdr:ext cx="469744" cy="259045"/>
    <xdr:sp macro="" textlink="">
      <xdr:nvSpPr>
        <xdr:cNvPr id="378" name="n_3mainValue【福祉施設】&#10;一人当たり面積">
          <a:extLst>
            <a:ext uri="{FF2B5EF4-FFF2-40B4-BE49-F238E27FC236}">
              <a16:creationId xmlns:a16="http://schemas.microsoft.com/office/drawing/2014/main" id="{55401497-6E08-474B-AF23-2228B4F5FDD1}"/>
            </a:ext>
          </a:extLst>
        </xdr:cNvPr>
        <xdr:cNvSpPr txBox="1"/>
      </xdr:nvSpPr>
      <xdr:spPr>
        <a:xfrm>
          <a:off x="7626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9541</xdr:rowOff>
    </xdr:from>
    <xdr:ext cx="469744" cy="259045"/>
    <xdr:sp macro="" textlink="">
      <xdr:nvSpPr>
        <xdr:cNvPr id="379" name="n_4mainValue【福祉施設】&#10;一人当たり面積">
          <a:extLst>
            <a:ext uri="{FF2B5EF4-FFF2-40B4-BE49-F238E27FC236}">
              <a16:creationId xmlns:a16="http://schemas.microsoft.com/office/drawing/2014/main" id="{BBD64DB1-3486-46F0-B0F2-0B70AB2D735B}"/>
            </a:ext>
          </a:extLst>
        </xdr:cNvPr>
        <xdr:cNvSpPr txBox="1"/>
      </xdr:nvSpPr>
      <xdr:spPr>
        <a:xfrm>
          <a:off x="6737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364A763-504C-4C14-8D9F-7E0CB56120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BE4EF50-DF4B-4963-A4DB-58A0163E60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4077DA9-BA48-4251-AB92-2FF9F1AD6A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4401CA3-02FF-4299-9447-83F2213F53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7A4800D9-C2C2-4A79-8068-7C114B28D6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479B253-B149-469B-B5F2-810031B292E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AD7D387-20B0-4E20-86AD-C139D38A1C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717A1E3-B2A2-4ED2-8366-DB2DAB2B08B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A1C71E00-306D-46BA-B45D-F511AFA4A1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1565D776-5953-4308-85E1-C962B380500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988569D3-1977-4F76-821B-D94F7A13E2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9E6A7716-DDF1-465E-9300-2E8C5C34FE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2DDFA0F2-34D4-4F0E-B5F3-A1C9067E8D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1BA7B394-A1E9-40EE-B2A9-7083F2B88C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83B4E09A-1F80-49C6-B5D0-BC4D2FA0D0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B74D999-F04E-4545-9FBB-787C50AB9E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F591EBB-7747-4468-B923-EEB4E911C7C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74A9DF32-26F8-4B85-8F99-BC810B9D9E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1402990B-5A3B-4F39-ABA6-3D540BEE8E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BEB979F-8083-4255-801E-5453229F4B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920C9DA-8969-4FCF-8DED-D4784FE2F3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64F55A7-63E9-41ED-B304-A37BBAB478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3FE6B06B-D75C-4904-8BF5-FCEB958318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2B2815B9-E735-4A25-865D-FB3630511E7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8EB718C6-FEAB-473A-A523-0FE71427A4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B4920437-C9E1-4295-BFAA-BB44A3763E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FEA6F516-FE0F-403E-8C83-D40D472525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11305CC9-30C8-4D01-AE1C-9BCB1C5F606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EA50362D-7841-4245-9F63-ABF270FC325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88D8160B-7C08-439D-9303-E2FBAD03E2A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A1CFC2D9-FD03-4382-BF11-F40EB5DBC27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8255EB85-CD3E-43B5-9695-4C4D32B25FC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73876F81-DFF3-4334-88AE-C15E8BA6A4C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F7D697A3-3BC6-4B0C-B5D5-31BF80419BE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D22B650C-2D48-446C-8F5D-70B4C3EC597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F55AB314-7FF2-430D-9154-A6398A7E714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ADD468E8-5B20-4ADE-AEF4-8015962750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D137A346-45B3-4D3A-8F06-196377AD438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D037E93E-8166-4BD0-89CB-9821DDA5268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4A34F608-32F6-40C9-8A05-930CC228DA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798A22E0-AC31-4959-8407-87A874B70B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245F0AAD-0F08-4BF6-8434-313B7479EAA7}"/>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CEB7A6F9-A178-47C8-B9B4-94DD00D555F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FBC8FBEF-7B75-4CCF-9D27-CBBD5148924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F68B105D-47A7-424A-8F9E-B7CFF4225E7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BADCBA82-C53A-48CD-9CAE-A12170031E5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F3667601-5186-49DD-A7F7-537D6C63FA52}"/>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F314A898-84BF-4EBC-91BC-D42241DA78E5}"/>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89D31B11-35B1-4126-830C-749FD95A3443}"/>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4D32D55C-618A-41E1-A15C-316AB0991AB1}"/>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8E9B1637-0441-4795-B533-5ED7BBDE6E6E}"/>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1" name="フローチャート: 判断 430">
          <a:extLst>
            <a:ext uri="{FF2B5EF4-FFF2-40B4-BE49-F238E27FC236}">
              <a16:creationId xmlns:a16="http://schemas.microsoft.com/office/drawing/2014/main" id="{7E2FE7B3-55BC-49BD-A2D9-24196C80EE99}"/>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34EACA9-2E01-4A15-97ED-ABD69895C50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93C0600-25D9-448A-B297-C20235923AB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524A865-5678-4911-A3AA-36588C166A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8DED1CC-F6DD-4D33-9CCC-61DC783CC9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A84B95F-1719-4889-B625-287A500211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103777</xdr:rowOff>
    </xdr:from>
    <xdr:to>
      <xdr:col>85</xdr:col>
      <xdr:colOff>177800</xdr:colOff>
      <xdr:row>41</xdr:row>
      <xdr:rowOff>33927</xdr:rowOff>
    </xdr:to>
    <xdr:sp macro="" textlink="">
      <xdr:nvSpPr>
        <xdr:cNvPr id="437" name="楕円 436">
          <a:extLst>
            <a:ext uri="{FF2B5EF4-FFF2-40B4-BE49-F238E27FC236}">
              <a16:creationId xmlns:a16="http://schemas.microsoft.com/office/drawing/2014/main" id="{4193B116-28B3-490A-8975-6F90C6D69FFD}"/>
            </a:ext>
          </a:extLst>
        </xdr:cNvPr>
        <xdr:cNvSpPr/>
      </xdr:nvSpPr>
      <xdr:spPr>
        <a:xfrm>
          <a:off x="162687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82204</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E78D7C63-EE53-4184-840A-E856C2AECA8F}"/>
            </a:ext>
          </a:extLst>
        </xdr:cNvPr>
        <xdr:cNvSpPr txBox="1"/>
      </xdr:nvSpPr>
      <xdr:spPr>
        <a:xfrm>
          <a:off x="16357600"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439" name="楕円 438">
          <a:extLst>
            <a:ext uri="{FF2B5EF4-FFF2-40B4-BE49-F238E27FC236}">
              <a16:creationId xmlns:a16="http://schemas.microsoft.com/office/drawing/2014/main" id="{CD396555-E04A-4FA2-AFD1-950EB21E3F3A}"/>
            </a:ext>
          </a:extLst>
        </xdr:cNvPr>
        <xdr:cNvSpPr/>
      </xdr:nvSpPr>
      <xdr:spPr>
        <a:xfrm>
          <a:off x="1543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40</xdr:row>
      <xdr:rowOff>154577</xdr:rowOff>
    </xdr:to>
    <xdr:cxnSp macro="">
      <xdr:nvCxnSpPr>
        <xdr:cNvPr id="440" name="直線コネクタ 439">
          <a:extLst>
            <a:ext uri="{FF2B5EF4-FFF2-40B4-BE49-F238E27FC236}">
              <a16:creationId xmlns:a16="http://schemas.microsoft.com/office/drawing/2014/main" id="{BCC23C3C-9304-4648-8343-8FE5040F9765}"/>
            </a:ext>
          </a:extLst>
        </xdr:cNvPr>
        <xdr:cNvCxnSpPr/>
      </xdr:nvCxnSpPr>
      <xdr:spPr>
        <a:xfrm>
          <a:off x="15481300" y="696849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15603</xdr:rowOff>
    </xdr:from>
    <xdr:to>
      <xdr:col>76</xdr:col>
      <xdr:colOff>165100</xdr:colOff>
      <xdr:row>40</xdr:row>
      <xdr:rowOff>117203</xdr:rowOff>
    </xdr:to>
    <xdr:sp macro="" textlink="">
      <xdr:nvSpPr>
        <xdr:cNvPr id="441" name="楕円 440">
          <a:extLst>
            <a:ext uri="{FF2B5EF4-FFF2-40B4-BE49-F238E27FC236}">
              <a16:creationId xmlns:a16="http://schemas.microsoft.com/office/drawing/2014/main" id="{D126315D-7331-4C7E-ACF2-1127F4C5A75E}"/>
            </a:ext>
          </a:extLst>
        </xdr:cNvPr>
        <xdr:cNvSpPr/>
      </xdr:nvSpPr>
      <xdr:spPr>
        <a:xfrm>
          <a:off x="14541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66403</xdr:rowOff>
    </xdr:from>
    <xdr:to>
      <xdr:col>81</xdr:col>
      <xdr:colOff>50800</xdr:colOff>
      <xdr:row>40</xdr:row>
      <xdr:rowOff>110490</xdr:rowOff>
    </xdr:to>
    <xdr:cxnSp macro="">
      <xdr:nvCxnSpPr>
        <xdr:cNvPr id="442" name="直線コネクタ 441">
          <a:extLst>
            <a:ext uri="{FF2B5EF4-FFF2-40B4-BE49-F238E27FC236}">
              <a16:creationId xmlns:a16="http://schemas.microsoft.com/office/drawing/2014/main" id="{30517F70-8B4C-48A7-B1E9-309FFF27B43B}"/>
            </a:ext>
          </a:extLst>
        </xdr:cNvPr>
        <xdr:cNvCxnSpPr/>
      </xdr:nvCxnSpPr>
      <xdr:spPr>
        <a:xfrm>
          <a:off x="14592300" y="69244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142966</xdr:rowOff>
    </xdr:from>
    <xdr:to>
      <xdr:col>72</xdr:col>
      <xdr:colOff>38100</xdr:colOff>
      <xdr:row>40</xdr:row>
      <xdr:rowOff>73116</xdr:rowOff>
    </xdr:to>
    <xdr:sp macro="" textlink="">
      <xdr:nvSpPr>
        <xdr:cNvPr id="443" name="楕円 442">
          <a:extLst>
            <a:ext uri="{FF2B5EF4-FFF2-40B4-BE49-F238E27FC236}">
              <a16:creationId xmlns:a16="http://schemas.microsoft.com/office/drawing/2014/main" id="{13A2E008-57FA-484E-B0C3-4633C95795AC}"/>
            </a:ext>
          </a:extLst>
        </xdr:cNvPr>
        <xdr:cNvSpPr/>
      </xdr:nvSpPr>
      <xdr:spPr>
        <a:xfrm>
          <a:off x="13652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22316</xdr:rowOff>
    </xdr:from>
    <xdr:to>
      <xdr:col>76</xdr:col>
      <xdr:colOff>114300</xdr:colOff>
      <xdr:row>40</xdr:row>
      <xdr:rowOff>66403</xdr:rowOff>
    </xdr:to>
    <xdr:cxnSp macro="">
      <xdr:nvCxnSpPr>
        <xdr:cNvPr id="444" name="直線コネクタ 443">
          <a:extLst>
            <a:ext uri="{FF2B5EF4-FFF2-40B4-BE49-F238E27FC236}">
              <a16:creationId xmlns:a16="http://schemas.microsoft.com/office/drawing/2014/main" id="{EE629881-8C45-47CD-8768-2663E5E244E4}"/>
            </a:ext>
          </a:extLst>
        </xdr:cNvPr>
        <xdr:cNvCxnSpPr/>
      </xdr:nvCxnSpPr>
      <xdr:spPr>
        <a:xfrm>
          <a:off x="13703300" y="68803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97246</xdr:rowOff>
    </xdr:from>
    <xdr:to>
      <xdr:col>67</xdr:col>
      <xdr:colOff>101600</xdr:colOff>
      <xdr:row>40</xdr:row>
      <xdr:rowOff>27396</xdr:rowOff>
    </xdr:to>
    <xdr:sp macro="" textlink="">
      <xdr:nvSpPr>
        <xdr:cNvPr id="445" name="楕円 444">
          <a:extLst>
            <a:ext uri="{FF2B5EF4-FFF2-40B4-BE49-F238E27FC236}">
              <a16:creationId xmlns:a16="http://schemas.microsoft.com/office/drawing/2014/main" id="{E8E17333-F20E-493F-AA1B-A040DCB24D6F}"/>
            </a:ext>
          </a:extLst>
        </xdr:cNvPr>
        <xdr:cNvSpPr/>
      </xdr:nvSpPr>
      <xdr:spPr>
        <a:xfrm>
          <a:off x="12763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148046</xdr:rowOff>
    </xdr:from>
    <xdr:to>
      <xdr:col>71</xdr:col>
      <xdr:colOff>177800</xdr:colOff>
      <xdr:row>40</xdr:row>
      <xdr:rowOff>22316</xdr:rowOff>
    </xdr:to>
    <xdr:cxnSp macro="">
      <xdr:nvCxnSpPr>
        <xdr:cNvPr id="446" name="直線コネクタ 445">
          <a:extLst>
            <a:ext uri="{FF2B5EF4-FFF2-40B4-BE49-F238E27FC236}">
              <a16:creationId xmlns:a16="http://schemas.microsoft.com/office/drawing/2014/main" id="{822AD854-4735-4F0C-A6D3-C6387A512A0A}"/>
            </a:ext>
          </a:extLst>
        </xdr:cNvPr>
        <xdr:cNvCxnSpPr/>
      </xdr:nvCxnSpPr>
      <xdr:spPr>
        <a:xfrm>
          <a:off x="12814300" y="6834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AA61E8E9-0231-4A2F-966B-9F57FDD1DA16}"/>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E5DFC2B-E0CC-40BD-A558-7160B24B5472}"/>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9286E532-EE68-451E-93B2-56F43774AA52}"/>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34906D23-3521-4E99-B5E4-D2CD26A4B336}"/>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4E9A23C5-61E1-4672-AFF2-3977B99BE6E4}"/>
            </a:ext>
          </a:extLst>
        </xdr:cNvPr>
        <xdr:cNvSpPr txBox="1"/>
      </xdr:nvSpPr>
      <xdr:spPr>
        <a:xfrm>
          <a:off x="15266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108330</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1550C997-1D99-4354-B526-C1488F3A73E9}"/>
            </a:ext>
          </a:extLst>
        </xdr:cNvPr>
        <xdr:cNvSpPr txBox="1"/>
      </xdr:nvSpPr>
      <xdr:spPr>
        <a:xfrm>
          <a:off x="14389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64243</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E834C32-0F65-4DCB-B42D-5E61325D45DC}"/>
            </a:ext>
          </a:extLst>
        </xdr:cNvPr>
        <xdr:cNvSpPr txBox="1"/>
      </xdr:nvSpPr>
      <xdr:spPr>
        <a:xfrm>
          <a:off x="13500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18523</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1B1BEAD8-C18E-4665-B86E-5D8B511D557C}"/>
            </a:ext>
          </a:extLst>
        </xdr:cNvPr>
        <xdr:cNvSpPr txBox="1"/>
      </xdr:nvSpPr>
      <xdr:spPr>
        <a:xfrm>
          <a:off x="12611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23F7BAB-763F-4EA6-B6DE-7D5BAFF61A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307687BA-C3CF-4EDF-A5D1-C1A2E7BFB1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EF45A46-70F5-4A14-9FF3-8D74153B94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2A908E5A-8441-4445-851C-9B9FE096D0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23B25FD3-94F7-471D-A9F0-BD9615CD6F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F42E42A5-EB14-4B4A-B550-08F8CBB54B1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FA2D85B9-F6C4-4356-A63D-6DBA68C3F9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B71D26B-4190-4ABF-BEB9-62B59FD251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C34EE405-C0EA-4678-8CBF-BA0DDF2F08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8795AE86-D6CD-489D-87BB-D5F4019EFD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1B58907E-992E-4449-81E9-D1D3180EF56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A7FF4008-B62B-4ACD-B980-97B91DA6CC2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FFB84550-958D-449E-A5F2-F0C0F2846AD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37E1FC01-5592-4CBA-9A2E-A27DACEB9DB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84BF4585-EE2C-4A02-9F0A-864623EDCC8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5B339940-FC82-4A70-A026-A3F8A592C1E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88B1FDA4-4E23-4315-8FCF-D87FAE1DABF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5DC657E5-EA61-47DA-A649-50CF1A2414E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1233580F-6AF5-4DDF-8920-B71DE4086FF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12996BC3-D080-4BD5-AC4B-BC6F9B298405}"/>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80F5137F-0070-40C3-A7EB-A8A6FCCC631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A1EF726B-54D0-4F2A-8BCF-AF94276660EA}"/>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56194563-31DE-4C2D-8143-B7101838E5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4D6A6EC2-6665-4DF1-8E4F-40FA00C7493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3B1263B0-329C-44B3-8DBF-9440309A00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36ACB6CC-F841-477D-8CB1-8CB29DD3B0F0}"/>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D287AC7E-77E7-49AB-B143-EE147E9E5382}"/>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515CE7DE-6D5A-4F59-B139-8C320D5D189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7BBF08B9-0F2A-41FC-9CD7-99888838ABF5}"/>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CED13CFD-6D40-4B93-B5C2-909C9C243F57}"/>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F0C846FA-097E-428D-8AFA-2B22DF47DDE8}"/>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A9F8C423-4DE3-4178-80CF-EC6D422BC9E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929DF38A-AAC5-413C-A064-FF654DAD80D1}"/>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0F6EB3E1-2982-438E-B3AC-D74141186780}"/>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151347DA-0DD4-4579-B23E-41BC2E607BC6}"/>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90" name="フローチャート: 判断 489">
          <a:extLst>
            <a:ext uri="{FF2B5EF4-FFF2-40B4-BE49-F238E27FC236}">
              <a16:creationId xmlns:a16="http://schemas.microsoft.com/office/drawing/2014/main" id="{3BFDF24A-FC36-4DBF-8F9E-BA4C8B476786}"/>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40E71F5-FAF2-46B7-B82D-220F956733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766E667-A37E-49D7-88E6-8A74258624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6A01046-EF77-4577-A6C7-EFF4440164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E97FB8C-E136-47A1-A7D6-7C50BD4801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758F1C8-1560-438B-B385-93E14D7965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42038</xdr:rowOff>
    </xdr:from>
    <xdr:to>
      <xdr:col>116</xdr:col>
      <xdr:colOff>114300</xdr:colOff>
      <xdr:row>41</xdr:row>
      <xdr:rowOff>143638</xdr:rowOff>
    </xdr:to>
    <xdr:sp macro="" textlink="">
      <xdr:nvSpPr>
        <xdr:cNvPr id="496" name="楕円 495">
          <a:extLst>
            <a:ext uri="{FF2B5EF4-FFF2-40B4-BE49-F238E27FC236}">
              <a16:creationId xmlns:a16="http://schemas.microsoft.com/office/drawing/2014/main" id="{048F59C9-43B5-4D8A-9FF1-276F7EEC860F}"/>
            </a:ext>
          </a:extLst>
        </xdr:cNvPr>
        <xdr:cNvSpPr/>
      </xdr:nvSpPr>
      <xdr:spPr>
        <a:xfrm>
          <a:off x="22110700" y="707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20465</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B8996A5A-E1FC-446B-A0BE-5C5380A4A064}"/>
            </a:ext>
          </a:extLst>
        </xdr:cNvPr>
        <xdr:cNvSpPr txBox="1"/>
      </xdr:nvSpPr>
      <xdr:spPr>
        <a:xfrm>
          <a:off x="22199600" y="704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46470</xdr:rowOff>
    </xdr:from>
    <xdr:to>
      <xdr:col>112</xdr:col>
      <xdr:colOff>38100</xdr:colOff>
      <xdr:row>41</xdr:row>
      <xdr:rowOff>148070</xdr:rowOff>
    </xdr:to>
    <xdr:sp macro="" textlink="">
      <xdr:nvSpPr>
        <xdr:cNvPr id="498" name="楕円 497">
          <a:extLst>
            <a:ext uri="{FF2B5EF4-FFF2-40B4-BE49-F238E27FC236}">
              <a16:creationId xmlns:a16="http://schemas.microsoft.com/office/drawing/2014/main" id="{CB0B03FC-0877-4F03-BE08-9530FDC5F9C7}"/>
            </a:ext>
          </a:extLst>
        </xdr:cNvPr>
        <xdr:cNvSpPr/>
      </xdr:nvSpPr>
      <xdr:spPr>
        <a:xfrm>
          <a:off x="21272500" y="7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92838</xdr:rowOff>
    </xdr:from>
    <xdr:to>
      <xdr:col>116</xdr:col>
      <xdr:colOff>63500</xdr:colOff>
      <xdr:row>41</xdr:row>
      <xdr:rowOff>97270</xdr:rowOff>
    </xdr:to>
    <xdr:cxnSp macro="">
      <xdr:nvCxnSpPr>
        <xdr:cNvPr id="499" name="直線コネクタ 498">
          <a:extLst>
            <a:ext uri="{FF2B5EF4-FFF2-40B4-BE49-F238E27FC236}">
              <a16:creationId xmlns:a16="http://schemas.microsoft.com/office/drawing/2014/main" id="{571A23A1-1FDF-471E-9059-79A6EF212171}"/>
            </a:ext>
          </a:extLst>
        </xdr:cNvPr>
        <xdr:cNvCxnSpPr/>
      </xdr:nvCxnSpPr>
      <xdr:spPr>
        <a:xfrm flipV="1">
          <a:off x="21323300" y="7122288"/>
          <a:ext cx="8382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49754</xdr:rowOff>
    </xdr:from>
    <xdr:to>
      <xdr:col>107</xdr:col>
      <xdr:colOff>101600</xdr:colOff>
      <xdr:row>41</xdr:row>
      <xdr:rowOff>151354</xdr:rowOff>
    </xdr:to>
    <xdr:sp macro="" textlink="">
      <xdr:nvSpPr>
        <xdr:cNvPr id="500" name="楕円 499">
          <a:extLst>
            <a:ext uri="{FF2B5EF4-FFF2-40B4-BE49-F238E27FC236}">
              <a16:creationId xmlns:a16="http://schemas.microsoft.com/office/drawing/2014/main" id="{72F916D8-53A9-430F-A3DA-7AA0E8E9E59A}"/>
            </a:ext>
          </a:extLst>
        </xdr:cNvPr>
        <xdr:cNvSpPr/>
      </xdr:nvSpPr>
      <xdr:spPr>
        <a:xfrm>
          <a:off x="20383500" y="70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97270</xdr:rowOff>
    </xdr:from>
    <xdr:to>
      <xdr:col>111</xdr:col>
      <xdr:colOff>177800</xdr:colOff>
      <xdr:row>41</xdr:row>
      <xdr:rowOff>100554</xdr:rowOff>
    </xdr:to>
    <xdr:cxnSp macro="">
      <xdr:nvCxnSpPr>
        <xdr:cNvPr id="501" name="直線コネクタ 500">
          <a:extLst>
            <a:ext uri="{FF2B5EF4-FFF2-40B4-BE49-F238E27FC236}">
              <a16:creationId xmlns:a16="http://schemas.microsoft.com/office/drawing/2014/main" id="{7C7B5340-7447-4CCC-AF66-B9273B13F3D9}"/>
            </a:ext>
          </a:extLst>
        </xdr:cNvPr>
        <xdr:cNvCxnSpPr/>
      </xdr:nvCxnSpPr>
      <xdr:spPr>
        <a:xfrm flipV="1">
          <a:off x="20434300" y="7126720"/>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53393</xdr:rowOff>
    </xdr:from>
    <xdr:to>
      <xdr:col>102</xdr:col>
      <xdr:colOff>165100</xdr:colOff>
      <xdr:row>41</xdr:row>
      <xdr:rowOff>154993</xdr:rowOff>
    </xdr:to>
    <xdr:sp macro="" textlink="">
      <xdr:nvSpPr>
        <xdr:cNvPr id="502" name="楕円 501">
          <a:extLst>
            <a:ext uri="{FF2B5EF4-FFF2-40B4-BE49-F238E27FC236}">
              <a16:creationId xmlns:a16="http://schemas.microsoft.com/office/drawing/2014/main" id="{8E59B171-5D56-45EF-9495-9C61AA37013B}"/>
            </a:ext>
          </a:extLst>
        </xdr:cNvPr>
        <xdr:cNvSpPr/>
      </xdr:nvSpPr>
      <xdr:spPr>
        <a:xfrm>
          <a:off x="19494500" y="70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100554</xdr:rowOff>
    </xdr:from>
    <xdr:to>
      <xdr:col>107</xdr:col>
      <xdr:colOff>50800</xdr:colOff>
      <xdr:row>41</xdr:row>
      <xdr:rowOff>104193</xdr:rowOff>
    </xdr:to>
    <xdr:cxnSp macro="">
      <xdr:nvCxnSpPr>
        <xdr:cNvPr id="503" name="直線コネクタ 502">
          <a:extLst>
            <a:ext uri="{FF2B5EF4-FFF2-40B4-BE49-F238E27FC236}">
              <a16:creationId xmlns:a16="http://schemas.microsoft.com/office/drawing/2014/main" id="{2EEF49AF-D96B-4E63-9E98-7E4ED73A205C}"/>
            </a:ext>
          </a:extLst>
        </xdr:cNvPr>
        <xdr:cNvCxnSpPr/>
      </xdr:nvCxnSpPr>
      <xdr:spPr>
        <a:xfrm flipV="1">
          <a:off x="19545300" y="7130004"/>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55752</xdr:rowOff>
    </xdr:from>
    <xdr:to>
      <xdr:col>98</xdr:col>
      <xdr:colOff>38100</xdr:colOff>
      <xdr:row>41</xdr:row>
      <xdr:rowOff>157352</xdr:rowOff>
    </xdr:to>
    <xdr:sp macro="" textlink="">
      <xdr:nvSpPr>
        <xdr:cNvPr id="504" name="楕円 503">
          <a:extLst>
            <a:ext uri="{FF2B5EF4-FFF2-40B4-BE49-F238E27FC236}">
              <a16:creationId xmlns:a16="http://schemas.microsoft.com/office/drawing/2014/main" id="{5D764E74-F845-4446-893E-201EDA7E0D3C}"/>
            </a:ext>
          </a:extLst>
        </xdr:cNvPr>
        <xdr:cNvSpPr/>
      </xdr:nvSpPr>
      <xdr:spPr>
        <a:xfrm>
          <a:off x="18605500" y="708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104193</xdr:rowOff>
    </xdr:from>
    <xdr:to>
      <xdr:col>102</xdr:col>
      <xdr:colOff>114300</xdr:colOff>
      <xdr:row>41</xdr:row>
      <xdr:rowOff>106552</xdr:rowOff>
    </xdr:to>
    <xdr:cxnSp macro="">
      <xdr:nvCxnSpPr>
        <xdr:cNvPr id="505" name="直線コネクタ 504">
          <a:extLst>
            <a:ext uri="{FF2B5EF4-FFF2-40B4-BE49-F238E27FC236}">
              <a16:creationId xmlns:a16="http://schemas.microsoft.com/office/drawing/2014/main" id="{E9BF6F70-1618-434B-B375-56E257D5C03A}"/>
            </a:ext>
          </a:extLst>
        </xdr:cNvPr>
        <xdr:cNvCxnSpPr/>
      </xdr:nvCxnSpPr>
      <xdr:spPr>
        <a:xfrm flipV="1">
          <a:off x="18656300" y="7133643"/>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4C2C4C33-7BCC-4CD4-A2CD-E6EBAEE619F1}"/>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0544EA49-FC24-4570-93CB-AD1D5B387505}"/>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BB532490-AE7F-495A-A2B5-2538770B005D}"/>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5213ACB6-C7A2-4467-B082-5376CD6BF793}"/>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139197</xdr:rowOff>
    </xdr:from>
    <xdr:ext cx="599010" cy="259045"/>
    <xdr:sp macro="" textlink="">
      <xdr:nvSpPr>
        <xdr:cNvPr id="510" name="n_1mainValue【一般廃棄物処理施設】&#10;一人当たり有形固定資産（償却資産）額">
          <a:extLst>
            <a:ext uri="{FF2B5EF4-FFF2-40B4-BE49-F238E27FC236}">
              <a16:creationId xmlns:a16="http://schemas.microsoft.com/office/drawing/2014/main" id="{FF6739DA-88BA-48F9-8FA3-A18476F34E06}"/>
            </a:ext>
          </a:extLst>
        </xdr:cNvPr>
        <xdr:cNvSpPr txBox="1"/>
      </xdr:nvSpPr>
      <xdr:spPr>
        <a:xfrm>
          <a:off x="21011095" y="716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142481</xdr:rowOff>
    </xdr:from>
    <xdr:ext cx="599010" cy="259045"/>
    <xdr:sp macro="" textlink="">
      <xdr:nvSpPr>
        <xdr:cNvPr id="511" name="n_2mainValue【一般廃棄物処理施設】&#10;一人当たり有形固定資産（償却資産）額">
          <a:extLst>
            <a:ext uri="{FF2B5EF4-FFF2-40B4-BE49-F238E27FC236}">
              <a16:creationId xmlns:a16="http://schemas.microsoft.com/office/drawing/2014/main" id="{048E8243-57AB-418D-9E1C-C533092B95AB}"/>
            </a:ext>
          </a:extLst>
        </xdr:cNvPr>
        <xdr:cNvSpPr txBox="1"/>
      </xdr:nvSpPr>
      <xdr:spPr>
        <a:xfrm>
          <a:off x="20134795" y="71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146120</xdr:rowOff>
    </xdr:from>
    <xdr:ext cx="599010" cy="259045"/>
    <xdr:sp macro="" textlink="">
      <xdr:nvSpPr>
        <xdr:cNvPr id="512" name="n_3mainValue【一般廃棄物処理施設】&#10;一人当たり有形固定資産（償却資産）額">
          <a:extLst>
            <a:ext uri="{FF2B5EF4-FFF2-40B4-BE49-F238E27FC236}">
              <a16:creationId xmlns:a16="http://schemas.microsoft.com/office/drawing/2014/main" id="{460CFF38-52ED-4A2C-B210-7441102D1D1F}"/>
            </a:ext>
          </a:extLst>
        </xdr:cNvPr>
        <xdr:cNvSpPr txBox="1"/>
      </xdr:nvSpPr>
      <xdr:spPr>
        <a:xfrm>
          <a:off x="19245795" y="717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148479</xdr:rowOff>
    </xdr:from>
    <xdr:ext cx="599010" cy="259045"/>
    <xdr:sp macro="" textlink="">
      <xdr:nvSpPr>
        <xdr:cNvPr id="513" name="n_4mainValue【一般廃棄物処理施設】&#10;一人当たり有形固定資産（償却資産）額">
          <a:extLst>
            <a:ext uri="{FF2B5EF4-FFF2-40B4-BE49-F238E27FC236}">
              <a16:creationId xmlns:a16="http://schemas.microsoft.com/office/drawing/2014/main" id="{91B67995-0B88-46DB-910D-478D96DA9456}"/>
            </a:ext>
          </a:extLst>
        </xdr:cNvPr>
        <xdr:cNvSpPr txBox="1"/>
      </xdr:nvSpPr>
      <xdr:spPr>
        <a:xfrm>
          <a:off x="18356795" y="717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53048FE4-8725-4B01-A8A1-3678A315DB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25D7DCDB-8D4D-46C8-9219-7A446A7BFE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482F9C66-8F3F-435B-994F-217FA562C0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31F68451-86F0-442B-98A8-770D79CA421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CD9EDF0A-9ABB-49A1-88AB-200554E976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D008680C-2996-409E-8DE5-B4EB9B0D9AD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9A5AFDC7-CC68-42AA-BC65-A0F9933FEA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9211D14E-A54C-4460-86E4-68E8875F6BC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0BE24FF7-235F-48FF-A5AE-5D227CA27A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384BD67B-62D9-4D3C-BCD4-4D0A0F60C1D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4E14B5DC-17E4-4213-9B6D-454AC16048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5DF745E2-7626-4012-A4D8-BB467E52718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BC962B55-2714-4DCF-AE1A-60FCB599AE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DEB2E979-9B42-46BA-960B-43CA4DBF52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808E6C92-2B23-4F67-BB4A-A7957BE086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17A75714-0BC4-44B1-A4B7-28C5E812FEB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28557135-6DCE-490B-81CE-4483755436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86025CBC-1F5E-4051-BB22-C8913BB021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8636169D-C10C-401A-8390-D9AA183B36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2702FA1B-71F8-4716-ACDE-F2F9D94FEE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3A83C1F6-6F9A-4D28-A811-7D42D23E72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FBD1C45A-4DB1-4DD3-8E0D-9BF49B0B36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519CF0AD-7936-4A3D-A5D9-20DAB96271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6F51509-8A30-40CF-A691-B18284296DB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441471F9-7BFE-4234-B9D7-536A927742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463550BA-AD68-4A59-83D2-F05AF67129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E7685AC2-7C49-48B5-8A6E-65872189E83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973C7881-61E5-4D1A-881E-6FF10C2DD13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9D57B813-A0BC-43CE-AB03-0AAF43D0726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678C5207-DE04-48EC-9207-865E9D5F43C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59067514-7F2F-46D4-9D6E-1FD60427CA7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27004797-3AAD-4728-82CA-68D315BC3DB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549EE72A-8A26-4617-8727-F3BB2C06BD2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F013F0ED-653D-49F3-961A-F204553CC50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2F5EE049-E9BE-4814-82DD-E8D1B84FFC7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CAAC036B-2336-47E8-AD43-95E79ED643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698F6013-A6CB-4BFB-800E-5AD56EB42C1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55FA1447-B914-42DE-88C4-62C26182666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D949DB05-417D-42FA-B247-4E5AC4D224D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30622FB3-79AC-4836-8D51-24264F9CE7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FE4F10A4-BB48-49DE-B30F-C31CA1A1FD9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D0AA87EC-3994-446F-940B-8212BF0847A5}"/>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消防施設】&#10;有形固定資産減価償却率最小値テキスト">
          <a:extLst>
            <a:ext uri="{FF2B5EF4-FFF2-40B4-BE49-F238E27FC236}">
              <a16:creationId xmlns:a16="http://schemas.microsoft.com/office/drawing/2014/main" id="{FAE9DE20-9EB6-46B3-B7B4-3F2BCAF2B45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69AF6672-D255-40E7-9FEB-BBEB36BA3F2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8" name="【消防施設】&#10;有形固定資産減価償却率最大値テキスト">
          <a:extLst>
            <a:ext uri="{FF2B5EF4-FFF2-40B4-BE49-F238E27FC236}">
              <a16:creationId xmlns:a16="http://schemas.microsoft.com/office/drawing/2014/main" id="{071556F8-A32E-40B4-86CE-3BBCAF8CA881}"/>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9" name="直線コネクタ 558">
          <a:extLst>
            <a:ext uri="{FF2B5EF4-FFF2-40B4-BE49-F238E27FC236}">
              <a16:creationId xmlns:a16="http://schemas.microsoft.com/office/drawing/2014/main" id="{DC6CD622-746A-4A47-9D92-8D06B3D4A159}"/>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23ECCCBA-F564-4884-B119-52F6815B832D}"/>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61" name="フローチャート: 判断 560">
          <a:extLst>
            <a:ext uri="{FF2B5EF4-FFF2-40B4-BE49-F238E27FC236}">
              <a16:creationId xmlns:a16="http://schemas.microsoft.com/office/drawing/2014/main" id="{A50AD098-CFD5-4D5E-BCAA-6D56D7BCC89A}"/>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62" name="フローチャート: 判断 561">
          <a:extLst>
            <a:ext uri="{FF2B5EF4-FFF2-40B4-BE49-F238E27FC236}">
              <a16:creationId xmlns:a16="http://schemas.microsoft.com/office/drawing/2014/main" id="{9F125B23-14E5-439A-A6F7-C97327A17D14}"/>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3" name="フローチャート: 判断 562">
          <a:extLst>
            <a:ext uri="{FF2B5EF4-FFF2-40B4-BE49-F238E27FC236}">
              <a16:creationId xmlns:a16="http://schemas.microsoft.com/office/drawing/2014/main" id="{C30A558E-A4FA-45F3-B0CE-8DE7109BCA23}"/>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4" name="フローチャート: 判断 563">
          <a:extLst>
            <a:ext uri="{FF2B5EF4-FFF2-40B4-BE49-F238E27FC236}">
              <a16:creationId xmlns:a16="http://schemas.microsoft.com/office/drawing/2014/main" id="{DAC460B7-F3DF-4204-B9DB-8AEA3C44EABE}"/>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5" name="フローチャート: 判断 564">
          <a:extLst>
            <a:ext uri="{FF2B5EF4-FFF2-40B4-BE49-F238E27FC236}">
              <a16:creationId xmlns:a16="http://schemas.microsoft.com/office/drawing/2014/main" id="{65D8D5B5-91FC-4F07-AA0A-B054A313CF22}"/>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2394D09-FCFD-40EB-990B-5A3FF4F1C30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DB0A3FB9-547E-461C-9F86-AD199DC30D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A91122B-5C51-4BE9-8172-2B2C2582411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C29108A5-04E6-4076-BEB1-DB63707C40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2767312F-0F7F-41F3-B92A-5C085E9E5B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571" name="楕円 570">
          <a:extLst>
            <a:ext uri="{FF2B5EF4-FFF2-40B4-BE49-F238E27FC236}">
              <a16:creationId xmlns:a16="http://schemas.microsoft.com/office/drawing/2014/main" id="{BDBE68C9-4A4D-47AE-BDDA-32210AA80406}"/>
            </a:ext>
          </a:extLst>
        </xdr:cNvPr>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EF5E73DE-A17F-4334-96E6-170BD04D56B6}"/>
            </a:ext>
          </a:extLst>
        </xdr:cNvPr>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573" name="楕円 572">
          <a:extLst>
            <a:ext uri="{FF2B5EF4-FFF2-40B4-BE49-F238E27FC236}">
              <a16:creationId xmlns:a16="http://schemas.microsoft.com/office/drawing/2014/main" id="{656F18CA-8722-4C9F-82EB-7FB4279BFBA6}"/>
            </a:ext>
          </a:extLst>
        </xdr:cNvPr>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70757</xdr:rowOff>
    </xdr:from>
    <xdr:to>
      <xdr:col>85</xdr:col>
      <xdr:colOff>127000</xdr:colOff>
      <xdr:row>84</xdr:row>
      <xdr:rowOff>96882</xdr:rowOff>
    </xdr:to>
    <xdr:cxnSp macro="">
      <xdr:nvCxnSpPr>
        <xdr:cNvPr id="574" name="直線コネクタ 573">
          <a:extLst>
            <a:ext uri="{FF2B5EF4-FFF2-40B4-BE49-F238E27FC236}">
              <a16:creationId xmlns:a16="http://schemas.microsoft.com/office/drawing/2014/main" id="{B18BE301-A1A7-4459-B7FE-B6F13C50A6A5}"/>
            </a:ext>
          </a:extLst>
        </xdr:cNvPr>
        <xdr:cNvCxnSpPr/>
      </xdr:nvCxnSpPr>
      <xdr:spPr>
        <a:xfrm flipV="1">
          <a:off x="15481300" y="144725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73842</xdr:rowOff>
    </xdr:from>
    <xdr:to>
      <xdr:col>76</xdr:col>
      <xdr:colOff>165100</xdr:colOff>
      <xdr:row>85</xdr:row>
      <xdr:rowOff>3992</xdr:rowOff>
    </xdr:to>
    <xdr:sp macro="" textlink="">
      <xdr:nvSpPr>
        <xdr:cNvPr id="575" name="楕円 574">
          <a:extLst>
            <a:ext uri="{FF2B5EF4-FFF2-40B4-BE49-F238E27FC236}">
              <a16:creationId xmlns:a16="http://schemas.microsoft.com/office/drawing/2014/main" id="{7EA3DA54-5ABB-4148-8B53-B2B74913AB4C}"/>
            </a:ext>
          </a:extLst>
        </xdr:cNvPr>
        <xdr:cNvSpPr/>
      </xdr:nvSpPr>
      <xdr:spPr>
        <a:xfrm>
          <a:off x="14541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84</xdr:row>
      <xdr:rowOff>124642</xdr:rowOff>
    </xdr:to>
    <xdr:cxnSp macro="">
      <xdr:nvCxnSpPr>
        <xdr:cNvPr id="576" name="直線コネクタ 575">
          <a:extLst>
            <a:ext uri="{FF2B5EF4-FFF2-40B4-BE49-F238E27FC236}">
              <a16:creationId xmlns:a16="http://schemas.microsoft.com/office/drawing/2014/main" id="{706ED7FA-C59E-45A3-ABF7-06C63A2150EB}"/>
            </a:ext>
          </a:extLst>
        </xdr:cNvPr>
        <xdr:cNvCxnSpPr/>
      </xdr:nvCxnSpPr>
      <xdr:spPr>
        <a:xfrm flipV="1">
          <a:off x="14592300" y="144986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23223</xdr:rowOff>
    </xdr:from>
    <xdr:to>
      <xdr:col>72</xdr:col>
      <xdr:colOff>38100</xdr:colOff>
      <xdr:row>85</xdr:row>
      <xdr:rowOff>124823</xdr:rowOff>
    </xdr:to>
    <xdr:sp macro="" textlink="">
      <xdr:nvSpPr>
        <xdr:cNvPr id="577" name="楕円 576">
          <a:extLst>
            <a:ext uri="{FF2B5EF4-FFF2-40B4-BE49-F238E27FC236}">
              <a16:creationId xmlns:a16="http://schemas.microsoft.com/office/drawing/2014/main" id="{C29E6701-EDD6-4DFE-8EF9-771DC681FBDC}"/>
            </a:ext>
          </a:extLst>
        </xdr:cNvPr>
        <xdr:cNvSpPr/>
      </xdr:nvSpPr>
      <xdr:spPr>
        <a:xfrm>
          <a:off x="13652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124642</xdr:rowOff>
    </xdr:from>
    <xdr:to>
      <xdr:col>76</xdr:col>
      <xdr:colOff>114300</xdr:colOff>
      <xdr:row>85</xdr:row>
      <xdr:rowOff>74023</xdr:rowOff>
    </xdr:to>
    <xdr:cxnSp macro="">
      <xdr:nvCxnSpPr>
        <xdr:cNvPr id="578" name="直線コネクタ 577">
          <a:extLst>
            <a:ext uri="{FF2B5EF4-FFF2-40B4-BE49-F238E27FC236}">
              <a16:creationId xmlns:a16="http://schemas.microsoft.com/office/drawing/2014/main" id="{53647B2E-77F3-4FCF-AA21-64816DEDFBFB}"/>
            </a:ext>
          </a:extLst>
        </xdr:cNvPr>
        <xdr:cNvCxnSpPr/>
      </xdr:nvCxnSpPr>
      <xdr:spPr>
        <a:xfrm flipV="1">
          <a:off x="13703300" y="14526442"/>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6894</xdr:rowOff>
    </xdr:from>
    <xdr:to>
      <xdr:col>67</xdr:col>
      <xdr:colOff>101600</xdr:colOff>
      <xdr:row>85</xdr:row>
      <xdr:rowOff>108494</xdr:rowOff>
    </xdr:to>
    <xdr:sp macro="" textlink="">
      <xdr:nvSpPr>
        <xdr:cNvPr id="579" name="楕円 578">
          <a:extLst>
            <a:ext uri="{FF2B5EF4-FFF2-40B4-BE49-F238E27FC236}">
              <a16:creationId xmlns:a16="http://schemas.microsoft.com/office/drawing/2014/main" id="{ED3E0FD9-C2ED-45CA-9676-CF958E2BE573}"/>
            </a:ext>
          </a:extLst>
        </xdr:cNvPr>
        <xdr:cNvSpPr/>
      </xdr:nvSpPr>
      <xdr:spPr>
        <a:xfrm>
          <a:off x="12763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57694</xdr:rowOff>
    </xdr:from>
    <xdr:to>
      <xdr:col>71</xdr:col>
      <xdr:colOff>177800</xdr:colOff>
      <xdr:row>85</xdr:row>
      <xdr:rowOff>74023</xdr:rowOff>
    </xdr:to>
    <xdr:cxnSp macro="">
      <xdr:nvCxnSpPr>
        <xdr:cNvPr id="580" name="直線コネクタ 579">
          <a:extLst>
            <a:ext uri="{FF2B5EF4-FFF2-40B4-BE49-F238E27FC236}">
              <a16:creationId xmlns:a16="http://schemas.microsoft.com/office/drawing/2014/main" id="{87A1D865-0E4C-4170-92A2-99B2FC131DA4}"/>
            </a:ext>
          </a:extLst>
        </xdr:cNvPr>
        <xdr:cNvCxnSpPr/>
      </xdr:nvCxnSpPr>
      <xdr:spPr>
        <a:xfrm>
          <a:off x="12814300" y="146309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81" name="n_1aveValue【消防施設】&#10;有形固定資産減価償却率">
          <a:extLst>
            <a:ext uri="{FF2B5EF4-FFF2-40B4-BE49-F238E27FC236}">
              <a16:creationId xmlns:a16="http://schemas.microsoft.com/office/drawing/2014/main" id="{71158771-ABE5-4582-A033-428DCF081AA3}"/>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82" name="n_2aveValue【消防施設】&#10;有形固定資産減価償却率">
          <a:extLst>
            <a:ext uri="{FF2B5EF4-FFF2-40B4-BE49-F238E27FC236}">
              <a16:creationId xmlns:a16="http://schemas.microsoft.com/office/drawing/2014/main" id="{867B98B6-E88E-4072-B04D-E6A80E9B2A94}"/>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83" name="n_3aveValue【消防施設】&#10;有形固定資産減価償却率">
          <a:extLst>
            <a:ext uri="{FF2B5EF4-FFF2-40B4-BE49-F238E27FC236}">
              <a16:creationId xmlns:a16="http://schemas.microsoft.com/office/drawing/2014/main" id="{6D9C6187-2E36-47E8-A712-AFFE7489D90C}"/>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84" name="n_4aveValue【消防施設】&#10;有形固定資産減価償却率">
          <a:extLst>
            <a:ext uri="{FF2B5EF4-FFF2-40B4-BE49-F238E27FC236}">
              <a16:creationId xmlns:a16="http://schemas.microsoft.com/office/drawing/2014/main" id="{A4899978-BBF9-4E14-8F46-0FF5B3FC5992}"/>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585" name="n_1mainValue【消防施設】&#10;有形固定資産減価償却率">
          <a:extLst>
            <a:ext uri="{FF2B5EF4-FFF2-40B4-BE49-F238E27FC236}">
              <a16:creationId xmlns:a16="http://schemas.microsoft.com/office/drawing/2014/main" id="{B0072DD2-46F2-4B81-A8A3-19AEAA25D909}"/>
            </a:ext>
          </a:extLst>
        </xdr:cNvPr>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166569</xdr:rowOff>
    </xdr:from>
    <xdr:ext cx="405111" cy="259045"/>
    <xdr:sp macro="" textlink="">
      <xdr:nvSpPr>
        <xdr:cNvPr id="586" name="n_2mainValue【消防施設】&#10;有形固定資産減価償却率">
          <a:extLst>
            <a:ext uri="{FF2B5EF4-FFF2-40B4-BE49-F238E27FC236}">
              <a16:creationId xmlns:a16="http://schemas.microsoft.com/office/drawing/2014/main" id="{889B4FC0-E5A6-442B-A3A7-98224E5E9CFB}"/>
            </a:ext>
          </a:extLst>
        </xdr:cNvPr>
        <xdr:cNvSpPr txBox="1"/>
      </xdr:nvSpPr>
      <xdr:spPr>
        <a:xfrm>
          <a:off x="14389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115950</xdr:rowOff>
    </xdr:from>
    <xdr:ext cx="405111" cy="259045"/>
    <xdr:sp macro="" textlink="">
      <xdr:nvSpPr>
        <xdr:cNvPr id="587" name="n_3mainValue【消防施設】&#10;有形固定資産減価償却率">
          <a:extLst>
            <a:ext uri="{FF2B5EF4-FFF2-40B4-BE49-F238E27FC236}">
              <a16:creationId xmlns:a16="http://schemas.microsoft.com/office/drawing/2014/main" id="{A0CB5A97-62E6-42B8-866D-E3D3AA502BBD}"/>
            </a:ext>
          </a:extLst>
        </xdr:cNvPr>
        <xdr:cNvSpPr txBox="1"/>
      </xdr:nvSpPr>
      <xdr:spPr>
        <a:xfrm>
          <a:off x="135007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99621</xdr:rowOff>
    </xdr:from>
    <xdr:ext cx="405111" cy="259045"/>
    <xdr:sp macro="" textlink="">
      <xdr:nvSpPr>
        <xdr:cNvPr id="588" name="n_4mainValue【消防施設】&#10;有形固定資産減価償却率">
          <a:extLst>
            <a:ext uri="{FF2B5EF4-FFF2-40B4-BE49-F238E27FC236}">
              <a16:creationId xmlns:a16="http://schemas.microsoft.com/office/drawing/2014/main" id="{1084D1C1-A6DB-451C-8BB0-08722E88408F}"/>
            </a:ext>
          </a:extLst>
        </xdr:cNvPr>
        <xdr:cNvSpPr txBox="1"/>
      </xdr:nvSpPr>
      <xdr:spPr>
        <a:xfrm>
          <a:off x="12611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EECF14F7-DEA7-4C44-B7F4-55288228A0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BBBEC2C4-D017-4DE3-A911-5F31BBA7C7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58D00916-4E37-4B41-B91D-6CEA92F6CA8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3E81FE31-166C-47B6-A28E-75C8605689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20945E11-D763-427B-ABAD-1E5F35DAE56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262DDA2A-E77F-4B44-8437-05FDD67861C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DBE86B50-C206-4EDF-864D-F30F76ED71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D84C5CCB-7124-4CE9-AA03-11ECEA0EA72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E2613015-8930-4562-91AE-F5CB3EAC6FC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CC92EEB8-5360-4C0E-A108-D45E08C5D1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a:extLst>
            <a:ext uri="{FF2B5EF4-FFF2-40B4-BE49-F238E27FC236}">
              <a16:creationId xmlns:a16="http://schemas.microsoft.com/office/drawing/2014/main" id="{61DAE7A8-7B1F-4DCB-AACD-8AF160CDFCD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a:extLst>
            <a:ext uri="{FF2B5EF4-FFF2-40B4-BE49-F238E27FC236}">
              <a16:creationId xmlns:a16="http://schemas.microsoft.com/office/drawing/2014/main" id="{AEDA61A5-B17B-4FF4-8D90-EFE7BF5822E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a:extLst>
            <a:ext uri="{FF2B5EF4-FFF2-40B4-BE49-F238E27FC236}">
              <a16:creationId xmlns:a16="http://schemas.microsoft.com/office/drawing/2014/main" id="{58531B86-0801-46A5-814A-4415AA3303E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a:extLst>
            <a:ext uri="{FF2B5EF4-FFF2-40B4-BE49-F238E27FC236}">
              <a16:creationId xmlns:a16="http://schemas.microsoft.com/office/drawing/2014/main" id="{9CC374EB-209C-42B4-8F8E-E7E2C7BF1C1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a:extLst>
            <a:ext uri="{FF2B5EF4-FFF2-40B4-BE49-F238E27FC236}">
              <a16:creationId xmlns:a16="http://schemas.microsoft.com/office/drawing/2014/main" id="{071840E5-F79F-4E1F-A10E-283D4D4B611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a:extLst>
            <a:ext uri="{FF2B5EF4-FFF2-40B4-BE49-F238E27FC236}">
              <a16:creationId xmlns:a16="http://schemas.microsoft.com/office/drawing/2014/main" id="{CF480A9A-23A0-4371-9E82-48107DA6DBC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a:extLst>
            <a:ext uri="{FF2B5EF4-FFF2-40B4-BE49-F238E27FC236}">
              <a16:creationId xmlns:a16="http://schemas.microsoft.com/office/drawing/2014/main" id="{D34D235B-CC85-4AAC-BD9A-9D3C646B703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a:extLst>
            <a:ext uri="{FF2B5EF4-FFF2-40B4-BE49-F238E27FC236}">
              <a16:creationId xmlns:a16="http://schemas.microsoft.com/office/drawing/2014/main" id="{BC92878D-7ED1-4D0B-A4E8-8EBA262D73C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a:extLst>
            <a:ext uri="{FF2B5EF4-FFF2-40B4-BE49-F238E27FC236}">
              <a16:creationId xmlns:a16="http://schemas.microsoft.com/office/drawing/2014/main" id="{78DEE753-FF28-4E08-88C5-952343E3060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a:extLst>
            <a:ext uri="{FF2B5EF4-FFF2-40B4-BE49-F238E27FC236}">
              <a16:creationId xmlns:a16="http://schemas.microsoft.com/office/drawing/2014/main" id="{04930D32-A09E-4726-95C7-376D27E1C37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7B712247-6C00-4185-9082-141C1FEB93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10" name="テキスト ボックス 609">
          <a:extLst>
            <a:ext uri="{FF2B5EF4-FFF2-40B4-BE49-F238E27FC236}">
              <a16:creationId xmlns:a16="http://schemas.microsoft.com/office/drawing/2014/main" id="{CD37971C-D87C-42F9-A989-CE99A38F2019}"/>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5ABE3370-80F1-44BF-A97A-0184367F4AB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12" name="直線コネクタ 611">
          <a:extLst>
            <a:ext uri="{FF2B5EF4-FFF2-40B4-BE49-F238E27FC236}">
              <a16:creationId xmlns:a16="http://schemas.microsoft.com/office/drawing/2014/main" id="{A0BB132D-5A7D-44B2-BEA2-714BE10112D0}"/>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3" name="【消防施設】&#10;一人当たり面積最小値テキスト">
          <a:extLst>
            <a:ext uri="{FF2B5EF4-FFF2-40B4-BE49-F238E27FC236}">
              <a16:creationId xmlns:a16="http://schemas.microsoft.com/office/drawing/2014/main" id="{38626F12-8F10-4921-B521-4939F0FFAFEC}"/>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4" name="直線コネクタ 613">
          <a:extLst>
            <a:ext uri="{FF2B5EF4-FFF2-40B4-BE49-F238E27FC236}">
              <a16:creationId xmlns:a16="http://schemas.microsoft.com/office/drawing/2014/main" id="{84021836-49B6-418B-9D89-9EA90A0F8F00}"/>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5" name="【消防施設】&#10;一人当たり面積最大値テキスト">
          <a:extLst>
            <a:ext uri="{FF2B5EF4-FFF2-40B4-BE49-F238E27FC236}">
              <a16:creationId xmlns:a16="http://schemas.microsoft.com/office/drawing/2014/main" id="{0D39F26F-7B51-4910-94BE-0510727D17E5}"/>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6" name="直線コネクタ 615">
          <a:extLst>
            <a:ext uri="{FF2B5EF4-FFF2-40B4-BE49-F238E27FC236}">
              <a16:creationId xmlns:a16="http://schemas.microsoft.com/office/drawing/2014/main" id="{C596092D-52CC-482D-9DD3-5760C15CB0C9}"/>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7" name="【消防施設】&#10;一人当たり面積平均値テキスト">
          <a:extLst>
            <a:ext uri="{FF2B5EF4-FFF2-40B4-BE49-F238E27FC236}">
              <a16:creationId xmlns:a16="http://schemas.microsoft.com/office/drawing/2014/main" id="{047133C4-5D3F-43D9-847B-D8F3F2A1C299}"/>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8" name="フローチャート: 判断 617">
          <a:extLst>
            <a:ext uri="{FF2B5EF4-FFF2-40B4-BE49-F238E27FC236}">
              <a16:creationId xmlns:a16="http://schemas.microsoft.com/office/drawing/2014/main" id="{FC49A1AF-9012-47F4-A839-54B71DCD05DC}"/>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9" name="フローチャート: 判断 618">
          <a:extLst>
            <a:ext uri="{FF2B5EF4-FFF2-40B4-BE49-F238E27FC236}">
              <a16:creationId xmlns:a16="http://schemas.microsoft.com/office/drawing/2014/main" id="{A666E650-9B59-4460-8452-BB92A78DCBDC}"/>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20" name="フローチャート: 判断 619">
          <a:extLst>
            <a:ext uri="{FF2B5EF4-FFF2-40B4-BE49-F238E27FC236}">
              <a16:creationId xmlns:a16="http://schemas.microsoft.com/office/drawing/2014/main" id="{A7E5617F-BE59-4FF3-97FD-4461B881EBD5}"/>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21" name="フローチャート: 判断 620">
          <a:extLst>
            <a:ext uri="{FF2B5EF4-FFF2-40B4-BE49-F238E27FC236}">
              <a16:creationId xmlns:a16="http://schemas.microsoft.com/office/drawing/2014/main" id="{82434585-ACF7-4664-8A23-3D5281C66E3E}"/>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22" name="フローチャート: 判断 621">
          <a:extLst>
            <a:ext uri="{FF2B5EF4-FFF2-40B4-BE49-F238E27FC236}">
              <a16:creationId xmlns:a16="http://schemas.microsoft.com/office/drawing/2014/main" id="{61E0154C-922D-46E7-8835-903A73F40295}"/>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EB23452A-57F6-4A93-B53F-AD28B2C6D8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1AEB0D1-9631-4A44-A042-AE4328FBC8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59AD9E33-E84C-4BF7-B713-CC1AF2C88F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4C3160C1-E6E3-45A6-B00E-5BE83BB0448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D653F640-D540-4FAA-BE34-A2BB2B1CF5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9970</xdr:rowOff>
    </xdr:from>
    <xdr:to>
      <xdr:col>116</xdr:col>
      <xdr:colOff>114300</xdr:colOff>
      <xdr:row>86</xdr:row>
      <xdr:rowOff>111570</xdr:rowOff>
    </xdr:to>
    <xdr:sp macro="" textlink="">
      <xdr:nvSpPr>
        <xdr:cNvPr id="628" name="楕円 627">
          <a:extLst>
            <a:ext uri="{FF2B5EF4-FFF2-40B4-BE49-F238E27FC236}">
              <a16:creationId xmlns:a16="http://schemas.microsoft.com/office/drawing/2014/main" id="{915C8F43-877C-4DF6-8FAF-D1E68007DA9C}"/>
            </a:ext>
          </a:extLst>
        </xdr:cNvPr>
        <xdr:cNvSpPr/>
      </xdr:nvSpPr>
      <xdr:spPr>
        <a:xfrm>
          <a:off x="22110700" y="147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629" name="【消防施設】&#10;一人当たり面積該当値テキスト">
          <a:extLst>
            <a:ext uri="{FF2B5EF4-FFF2-40B4-BE49-F238E27FC236}">
              <a16:creationId xmlns:a16="http://schemas.microsoft.com/office/drawing/2014/main" id="{75E6CC60-7ABE-4CF5-B11A-C338A725A974}"/>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11494</xdr:rowOff>
    </xdr:from>
    <xdr:to>
      <xdr:col>112</xdr:col>
      <xdr:colOff>38100</xdr:colOff>
      <xdr:row>86</xdr:row>
      <xdr:rowOff>113094</xdr:rowOff>
    </xdr:to>
    <xdr:sp macro="" textlink="">
      <xdr:nvSpPr>
        <xdr:cNvPr id="630" name="楕円 629">
          <a:extLst>
            <a:ext uri="{FF2B5EF4-FFF2-40B4-BE49-F238E27FC236}">
              <a16:creationId xmlns:a16="http://schemas.microsoft.com/office/drawing/2014/main" id="{4B1BD44A-77E7-4854-A1BB-9896F4B854B7}"/>
            </a:ext>
          </a:extLst>
        </xdr:cNvPr>
        <xdr:cNvSpPr/>
      </xdr:nvSpPr>
      <xdr:spPr>
        <a:xfrm>
          <a:off x="21272500" y="147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60770</xdr:rowOff>
    </xdr:from>
    <xdr:to>
      <xdr:col>116</xdr:col>
      <xdr:colOff>63500</xdr:colOff>
      <xdr:row>86</xdr:row>
      <xdr:rowOff>62294</xdr:rowOff>
    </xdr:to>
    <xdr:cxnSp macro="">
      <xdr:nvCxnSpPr>
        <xdr:cNvPr id="631" name="直線コネクタ 630">
          <a:extLst>
            <a:ext uri="{FF2B5EF4-FFF2-40B4-BE49-F238E27FC236}">
              <a16:creationId xmlns:a16="http://schemas.microsoft.com/office/drawing/2014/main" id="{08E2B545-8608-41C1-A4D7-775F96815B75}"/>
            </a:ext>
          </a:extLst>
        </xdr:cNvPr>
        <xdr:cNvCxnSpPr/>
      </xdr:nvCxnSpPr>
      <xdr:spPr>
        <a:xfrm flipV="1">
          <a:off x="21323300" y="1480547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12446</xdr:rowOff>
    </xdr:from>
    <xdr:to>
      <xdr:col>107</xdr:col>
      <xdr:colOff>101600</xdr:colOff>
      <xdr:row>86</xdr:row>
      <xdr:rowOff>114046</xdr:rowOff>
    </xdr:to>
    <xdr:sp macro="" textlink="">
      <xdr:nvSpPr>
        <xdr:cNvPr id="632" name="楕円 631">
          <a:extLst>
            <a:ext uri="{FF2B5EF4-FFF2-40B4-BE49-F238E27FC236}">
              <a16:creationId xmlns:a16="http://schemas.microsoft.com/office/drawing/2014/main" id="{85D466AF-5C1A-452B-A8EE-842FFD626493}"/>
            </a:ext>
          </a:extLst>
        </xdr:cNvPr>
        <xdr:cNvSpPr/>
      </xdr:nvSpPr>
      <xdr:spPr>
        <a:xfrm>
          <a:off x="20383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62294</xdr:rowOff>
    </xdr:from>
    <xdr:to>
      <xdr:col>111</xdr:col>
      <xdr:colOff>177800</xdr:colOff>
      <xdr:row>86</xdr:row>
      <xdr:rowOff>63246</xdr:rowOff>
    </xdr:to>
    <xdr:cxnSp macro="">
      <xdr:nvCxnSpPr>
        <xdr:cNvPr id="633" name="直線コネクタ 632">
          <a:extLst>
            <a:ext uri="{FF2B5EF4-FFF2-40B4-BE49-F238E27FC236}">
              <a16:creationId xmlns:a16="http://schemas.microsoft.com/office/drawing/2014/main" id="{FA6B8254-9399-4985-9B75-B7722C57B5B7}"/>
            </a:ext>
          </a:extLst>
        </xdr:cNvPr>
        <xdr:cNvCxnSpPr/>
      </xdr:nvCxnSpPr>
      <xdr:spPr>
        <a:xfrm flipV="1">
          <a:off x="20434300" y="1480699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13588</xdr:rowOff>
    </xdr:from>
    <xdr:to>
      <xdr:col>102</xdr:col>
      <xdr:colOff>165100</xdr:colOff>
      <xdr:row>86</xdr:row>
      <xdr:rowOff>115188</xdr:rowOff>
    </xdr:to>
    <xdr:sp macro="" textlink="">
      <xdr:nvSpPr>
        <xdr:cNvPr id="634" name="楕円 633">
          <a:extLst>
            <a:ext uri="{FF2B5EF4-FFF2-40B4-BE49-F238E27FC236}">
              <a16:creationId xmlns:a16="http://schemas.microsoft.com/office/drawing/2014/main" id="{19C4243E-37DD-4BDF-8E10-6831E1FFD059}"/>
            </a:ext>
          </a:extLst>
        </xdr:cNvPr>
        <xdr:cNvSpPr/>
      </xdr:nvSpPr>
      <xdr:spPr>
        <a:xfrm>
          <a:off x="19494500" y="14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63246</xdr:rowOff>
    </xdr:from>
    <xdr:to>
      <xdr:col>107</xdr:col>
      <xdr:colOff>50800</xdr:colOff>
      <xdr:row>86</xdr:row>
      <xdr:rowOff>64388</xdr:rowOff>
    </xdr:to>
    <xdr:cxnSp macro="">
      <xdr:nvCxnSpPr>
        <xdr:cNvPr id="635" name="直線コネクタ 634">
          <a:extLst>
            <a:ext uri="{FF2B5EF4-FFF2-40B4-BE49-F238E27FC236}">
              <a16:creationId xmlns:a16="http://schemas.microsoft.com/office/drawing/2014/main" id="{F64CECD8-6288-47EF-9644-894AB550FD54}"/>
            </a:ext>
          </a:extLst>
        </xdr:cNvPr>
        <xdr:cNvCxnSpPr/>
      </xdr:nvCxnSpPr>
      <xdr:spPr>
        <a:xfrm flipV="1">
          <a:off x="19545300" y="1480794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14351</xdr:rowOff>
    </xdr:from>
    <xdr:to>
      <xdr:col>98</xdr:col>
      <xdr:colOff>38100</xdr:colOff>
      <xdr:row>86</xdr:row>
      <xdr:rowOff>115951</xdr:rowOff>
    </xdr:to>
    <xdr:sp macro="" textlink="">
      <xdr:nvSpPr>
        <xdr:cNvPr id="636" name="楕円 635">
          <a:extLst>
            <a:ext uri="{FF2B5EF4-FFF2-40B4-BE49-F238E27FC236}">
              <a16:creationId xmlns:a16="http://schemas.microsoft.com/office/drawing/2014/main" id="{C19E5FDA-8E54-4B6B-A7FA-CA306EC11271}"/>
            </a:ext>
          </a:extLst>
        </xdr:cNvPr>
        <xdr:cNvSpPr/>
      </xdr:nvSpPr>
      <xdr:spPr>
        <a:xfrm>
          <a:off x="18605500" y="147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64388</xdr:rowOff>
    </xdr:from>
    <xdr:to>
      <xdr:col>102</xdr:col>
      <xdr:colOff>114300</xdr:colOff>
      <xdr:row>86</xdr:row>
      <xdr:rowOff>65151</xdr:rowOff>
    </xdr:to>
    <xdr:cxnSp macro="">
      <xdr:nvCxnSpPr>
        <xdr:cNvPr id="637" name="直線コネクタ 636">
          <a:extLst>
            <a:ext uri="{FF2B5EF4-FFF2-40B4-BE49-F238E27FC236}">
              <a16:creationId xmlns:a16="http://schemas.microsoft.com/office/drawing/2014/main" id="{DED0154D-1BC2-448A-9A6D-A0C98B3E0FCE}"/>
            </a:ext>
          </a:extLst>
        </xdr:cNvPr>
        <xdr:cNvCxnSpPr/>
      </xdr:nvCxnSpPr>
      <xdr:spPr>
        <a:xfrm flipV="1">
          <a:off x="18656300" y="1480908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8" name="n_1aveValue【消防施設】&#10;一人当たり面積">
          <a:extLst>
            <a:ext uri="{FF2B5EF4-FFF2-40B4-BE49-F238E27FC236}">
              <a16:creationId xmlns:a16="http://schemas.microsoft.com/office/drawing/2014/main" id="{B831F225-C440-4AA4-B644-2293B7175A8E}"/>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9" name="n_2aveValue【消防施設】&#10;一人当たり面積">
          <a:extLst>
            <a:ext uri="{FF2B5EF4-FFF2-40B4-BE49-F238E27FC236}">
              <a16:creationId xmlns:a16="http://schemas.microsoft.com/office/drawing/2014/main" id="{4CB4B45D-E69F-426B-B7E9-B5D1B757345A}"/>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40" name="n_3aveValue【消防施設】&#10;一人当たり面積">
          <a:extLst>
            <a:ext uri="{FF2B5EF4-FFF2-40B4-BE49-F238E27FC236}">
              <a16:creationId xmlns:a16="http://schemas.microsoft.com/office/drawing/2014/main" id="{0D229340-63E9-491F-81B8-0A8C1A9F2931}"/>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41" name="n_4aveValue【消防施設】&#10;一人当たり面積">
          <a:extLst>
            <a:ext uri="{FF2B5EF4-FFF2-40B4-BE49-F238E27FC236}">
              <a16:creationId xmlns:a16="http://schemas.microsoft.com/office/drawing/2014/main" id="{5F3CF9A2-061D-42B6-9DB8-AB0431B8DFD7}"/>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104221</xdr:rowOff>
    </xdr:from>
    <xdr:ext cx="469744" cy="259045"/>
    <xdr:sp macro="" textlink="">
      <xdr:nvSpPr>
        <xdr:cNvPr id="642" name="n_1mainValue【消防施設】&#10;一人当たり面積">
          <a:extLst>
            <a:ext uri="{FF2B5EF4-FFF2-40B4-BE49-F238E27FC236}">
              <a16:creationId xmlns:a16="http://schemas.microsoft.com/office/drawing/2014/main" id="{CE437CFC-1F20-4C5E-9F73-ECC41CF84EA0}"/>
            </a:ext>
          </a:extLst>
        </xdr:cNvPr>
        <xdr:cNvSpPr txBox="1"/>
      </xdr:nvSpPr>
      <xdr:spPr>
        <a:xfrm>
          <a:off x="21075727" y="1484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105173</xdr:rowOff>
    </xdr:from>
    <xdr:ext cx="469744" cy="259045"/>
    <xdr:sp macro="" textlink="">
      <xdr:nvSpPr>
        <xdr:cNvPr id="643" name="n_2mainValue【消防施設】&#10;一人当たり面積">
          <a:extLst>
            <a:ext uri="{FF2B5EF4-FFF2-40B4-BE49-F238E27FC236}">
              <a16:creationId xmlns:a16="http://schemas.microsoft.com/office/drawing/2014/main" id="{B70B9C6D-4E37-49E4-9B41-BB27C96ACFAF}"/>
            </a:ext>
          </a:extLst>
        </xdr:cNvPr>
        <xdr:cNvSpPr txBox="1"/>
      </xdr:nvSpPr>
      <xdr:spPr>
        <a:xfrm>
          <a:off x="20199427"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106315</xdr:rowOff>
    </xdr:from>
    <xdr:ext cx="469744" cy="259045"/>
    <xdr:sp macro="" textlink="">
      <xdr:nvSpPr>
        <xdr:cNvPr id="644" name="n_3mainValue【消防施設】&#10;一人当たり面積">
          <a:extLst>
            <a:ext uri="{FF2B5EF4-FFF2-40B4-BE49-F238E27FC236}">
              <a16:creationId xmlns:a16="http://schemas.microsoft.com/office/drawing/2014/main" id="{BBAC80D3-A61B-4E6A-A285-0318F3E13F49}"/>
            </a:ext>
          </a:extLst>
        </xdr:cNvPr>
        <xdr:cNvSpPr txBox="1"/>
      </xdr:nvSpPr>
      <xdr:spPr>
        <a:xfrm>
          <a:off x="19310427"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107078</xdr:rowOff>
    </xdr:from>
    <xdr:ext cx="469744" cy="259045"/>
    <xdr:sp macro="" textlink="">
      <xdr:nvSpPr>
        <xdr:cNvPr id="645" name="n_4mainValue【消防施設】&#10;一人当たり面積">
          <a:extLst>
            <a:ext uri="{FF2B5EF4-FFF2-40B4-BE49-F238E27FC236}">
              <a16:creationId xmlns:a16="http://schemas.microsoft.com/office/drawing/2014/main" id="{C9FABC09-0A98-4D4D-B588-A11176AE5233}"/>
            </a:ext>
          </a:extLst>
        </xdr:cNvPr>
        <xdr:cNvSpPr txBox="1"/>
      </xdr:nvSpPr>
      <xdr:spPr>
        <a:xfrm>
          <a:off x="18421427"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1FFB6C20-077E-4871-857B-3E357B6DEB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313CB9DF-7B94-4939-A309-0085F73A04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7A92617E-3826-4619-9A81-81BA94EC14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B379FD18-87F3-423A-A861-67660097F9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0B7F413-6C6D-49F4-A60A-250943E4DB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4E620BEC-BF3B-4A12-BEEE-123001B39C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551EA9D7-6545-4844-A5FD-C250C7604D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87F40A7B-3596-46BD-A4F7-CD755AC861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DA6FF989-5C80-45D9-8101-C559EE8680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6B58F37B-3E88-463D-BFA5-32F69AA489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256B674F-10EA-45D3-8FAF-257C8DFCCD3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7C3F04ED-108E-47B7-BD6C-AE7605C35CD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110BB445-C678-4502-868F-966AFC580A7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D8589E5B-B130-438E-A80D-74C3896F2C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EEA38C99-4536-404A-BA44-5B93651C04E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C3615B62-452D-450F-A56F-5E28D30EF7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AEB80E67-AD4D-43CE-97AC-9197A02DB0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3DB2F197-1C9C-4446-BEC4-C37E1CAE32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7907CA45-7E6A-4144-B631-947F3B6CC1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BA0A5868-0E6A-4E5E-BFB5-CC1A05D8DA4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49072847-AB88-419B-8792-5F623D8F9A7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E027C7FD-9A45-4FDA-B1CA-81E18CC5E4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0F0E63A5-FFE8-48D5-88BD-98F1CB22ECC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847BE390-F922-4E10-BECA-E65283C6677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78948668-58D4-49B7-B503-BB30841BC0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0F4A7338-2A36-45E8-BA25-F17FA63239C0}"/>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庁舎】&#10;有形固定資産減価償却率最小値テキスト">
          <a:extLst>
            <a:ext uri="{FF2B5EF4-FFF2-40B4-BE49-F238E27FC236}">
              <a16:creationId xmlns:a16="http://schemas.microsoft.com/office/drawing/2014/main" id="{D8F5CAE1-1A95-4E9F-9F21-09997BF80A1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87C697AA-091C-47CB-BB16-A628F85B205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4" name="【庁舎】&#10;有形固定資産減価償却率最大値テキスト">
          <a:extLst>
            <a:ext uri="{FF2B5EF4-FFF2-40B4-BE49-F238E27FC236}">
              <a16:creationId xmlns:a16="http://schemas.microsoft.com/office/drawing/2014/main" id="{DD1C5F28-3096-476B-A1E9-7C71D5ADDB8D}"/>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5" name="直線コネクタ 674">
          <a:extLst>
            <a:ext uri="{FF2B5EF4-FFF2-40B4-BE49-F238E27FC236}">
              <a16:creationId xmlns:a16="http://schemas.microsoft.com/office/drawing/2014/main" id="{0598CB9D-C984-4357-A7E0-3D666515516F}"/>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6" name="【庁舎】&#10;有形固定資産減価償却率平均値テキスト">
          <a:extLst>
            <a:ext uri="{FF2B5EF4-FFF2-40B4-BE49-F238E27FC236}">
              <a16:creationId xmlns:a16="http://schemas.microsoft.com/office/drawing/2014/main" id="{1C45DDB4-2182-4ACB-8B87-4B0393DDD63E}"/>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7" name="フローチャート: 判断 676">
          <a:extLst>
            <a:ext uri="{FF2B5EF4-FFF2-40B4-BE49-F238E27FC236}">
              <a16:creationId xmlns:a16="http://schemas.microsoft.com/office/drawing/2014/main" id="{50F7857A-A24D-4CBE-8A7F-3439F7FE20F0}"/>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8" name="フローチャート: 判断 677">
          <a:extLst>
            <a:ext uri="{FF2B5EF4-FFF2-40B4-BE49-F238E27FC236}">
              <a16:creationId xmlns:a16="http://schemas.microsoft.com/office/drawing/2014/main" id="{3FC89694-75A9-40F3-ACB4-CC2F0641571C}"/>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9" name="フローチャート: 判断 678">
          <a:extLst>
            <a:ext uri="{FF2B5EF4-FFF2-40B4-BE49-F238E27FC236}">
              <a16:creationId xmlns:a16="http://schemas.microsoft.com/office/drawing/2014/main" id="{9C4FEB19-8BBA-4490-A23E-3EB5FE0D75CE}"/>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80" name="フローチャート: 判断 679">
          <a:extLst>
            <a:ext uri="{FF2B5EF4-FFF2-40B4-BE49-F238E27FC236}">
              <a16:creationId xmlns:a16="http://schemas.microsoft.com/office/drawing/2014/main" id="{CBE83639-4102-4D37-84CC-90FA45804AEC}"/>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81" name="フローチャート: 判断 680">
          <a:extLst>
            <a:ext uri="{FF2B5EF4-FFF2-40B4-BE49-F238E27FC236}">
              <a16:creationId xmlns:a16="http://schemas.microsoft.com/office/drawing/2014/main" id="{59243556-BF7D-422A-A229-59AA4FB88DEB}"/>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F08CFB5-5F7D-4D0C-8A69-DA5ABB5DEB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27C7164-DEF9-4D1D-8D15-AFFFA87E465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D564D9C-675C-4725-BA97-4847F038A23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8EF25560-392D-4450-8568-C3698AA43E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F7AF4825-C63F-4036-9C19-3763F52306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687" name="楕円 686">
          <a:extLst>
            <a:ext uri="{FF2B5EF4-FFF2-40B4-BE49-F238E27FC236}">
              <a16:creationId xmlns:a16="http://schemas.microsoft.com/office/drawing/2014/main" id="{6298BB3A-B116-4233-BE6E-6416A3B7657C}"/>
            </a:ext>
          </a:extLst>
        </xdr:cNvPr>
        <xdr:cNvSpPr/>
      </xdr:nvSpPr>
      <xdr:spPr>
        <a:xfrm>
          <a:off x="16268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688" name="【庁舎】&#10;有形固定資産減価償却率該当値テキスト">
          <a:extLst>
            <a:ext uri="{FF2B5EF4-FFF2-40B4-BE49-F238E27FC236}">
              <a16:creationId xmlns:a16="http://schemas.microsoft.com/office/drawing/2014/main" id="{7C2F7C86-8E20-4645-B8A9-70FFB8197AB4}"/>
            </a:ext>
          </a:extLst>
        </xdr:cNvPr>
        <xdr:cNvSpPr txBox="1"/>
      </xdr:nvSpPr>
      <xdr:spPr>
        <a:xfrm>
          <a:off x="16357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80918</xdr:rowOff>
    </xdr:from>
    <xdr:to>
      <xdr:col>81</xdr:col>
      <xdr:colOff>101600</xdr:colOff>
      <xdr:row>107</xdr:row>
      <xdr:rowOff>11068</xdr:rowOff>
    </xdr:to>
    <xdr:sp macro="" textlink="">
      <xdr:nvSpPr>
        <xdr:cNvPr id="689" name="楕円 688">
          <a:extLst>
            <a:ext uri="{FF2B5EF4-FFF2-40B4-BE49-F238E27FC236}">
              <a16:creationId xmlns:a16="http://schemas.microsoft.com/office/drawing/2014/main" id="{2A909AF4-402F-4CE0-9AA2-95F2E7F87746}"/>
            </a:ext>
          </a:extLst>
        </xdr:cNvPr>
        <xdr:cNvSpPr/>
      </xdr:nvSpPr>
      <xdr:spPr>
        <a:xfrm>
          <a:off x="1543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131718</xdr:rowOff>
    </xdr:from>
    <xdr:to>
      <xdr:col>85</xdr:col>
      <xdr:colOff>127000</xdr:colOff>
      <xdr:row>106</xdr:row>
      <xdr:rowOff>161108</xdr:rowOff>
    </xdr:to>
    <xdr:cxnSp macro="">
      <xdr:nvCxnSpPr>
        <xdr:cNvPr id="690" name="直線コネクタ 689">
          <a:extLst>
            <a:ext uri="{FF2B5EF4-FFF2-40B4-BE49-F238E27FC236}">
              <a16:creationId xmlns:a16="http://schemas.microsoft.com/office/drawing/2014/main" id="{518E3CEC-CD33-417B-8468-3424E8997B54}"/>
            </a:ext>
          </a:extLst>
        </xdr:cNvPr>
        <xdr:cNvCxnSpPr/>
      </xdr:nvCxnSpPr>
      <xdr:spPr>
        <a:xfrm>
          <a:off x="15481300" y="1830541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691" name="楕円 690">
          <a:extLst>
            <a:ext uri="{FF2B5EF4-FFF2-40B4-BE49-F238E27FC236}">
              <a16:creationId xmlns:a16="http://schemas.microsoft.com/office/drawing/2014/main" id="{35C2C7E9-7E58-4D97-ADA7-EA129694B9DA}"/>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131718</xdr:rowOff>
    </xdr:to>
    <xdr:cxnSp macro="">
      <xdr:nvCxnSpPr>
        <xdr:cNvPr id="692" name="直線コネクタ 691">
          <a:extLst>
            <a:ext uri="{FF2B5EF4-FFF2-40B4-BE49-F238E27FC236}">
              <a16:creationId xmlns:a16="http://schemas.microsoft.com/office/drawing/2014/main" id="{B2EE70F7-B7C0-48EE-B517-12BCCD016DAB}"/>
            </a:ext>
          </a:extLst>
        </xdr:cNvPr>
        <xdr:cNvCxnSpPr/>
      </xdr:nvCxnSpPr>
      <xdr:spPr>
        <a:xfrm>
          <a:off x="14592300" y="182760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693" name="楕円 692">
          <a:extLst>
            <a:ext uri="{FF2B5EF4-FFF2-40B4-BE49-F238E27FC236}">
              <a16:creationId xmlns:a16="http://schemas.microsoft.com/office/drawing/2014/main" id="{8E911A7B-B71A-44D9-A845-92908D622BE2}"/>
            </a:ext>
          </a:extLst>
        </xdr:cNvPr>
        <xdr:cNvSpPr/>
      </xdr:nvSpPr>
      <xdr:spPr>
        <a:xfrm>
          <a:off x="1365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102326</xdr:rowOff>
    </xdr:to>
    <xdr:cxnSp macro="">
      <xdr:nvCxnSpPr>
        <xdr:cNvPr id="694" name="直線コネクタ 693">
          <a:extLst>
            <a:ext uri="{FF2B5EF4-FFF2-40B4-BE49-F238E27FC236}">
              <a16:creationId xmlns:a16="http://schemas.microsoft.com/office/drawing/2014/main" id="{738E4518-3D78-4446-805E-D93C7B11921B}"/>
            </a:ext>
          </a:extLst>
        </xdr:cNvPr>
        <xdr:cNvCxnSpPr/>
      </xdr:nvCxnSpPr>
      <xdr:spPr>
        <a:xfrm>
          <a:off x="13703300" y="182466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695" name="楕円 694">
          <a:extLst>
            <a:ext uri="{FF2B5EF4-FFF2-40B4-BE49-F238E27FC236}">
              <a16:creationId xmlns:a16="http://schemas.microsoft.com/office/drawing/2014/main" id="{B0D777B3-2F55-417B-969F-9D5DAEDB467A}"/>
            </a:ext>
          </a:extLst>
        </xdr:cNvPr>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72934</xdr:rowOff>
    </xdr:to>
    <xdr:cxnSp macro="">
      <xdr:nvCxnSpPr>
        <xdr:cNvPr id="696" name="直線コネクタ 695">
          <a:extLst>
            <a:ext uri="{FF2B5EF4-FFF2-40B4-BE49-F238E27FC236}">
              <a16:creationId xmlns:a16="http://schemas.microsoft.com/office/drawing/2014/main" id="{7DE378BF-59F0-4F50-A4B9-44CB712F2D7E}"/>
            </a:ext>
          </a:extLst>
        </xdr:cNvPr>
        <xdr:cNvCxnSpPr/>
      </xdr:nvCxnSpPr>
      <xdr:spPr>
        <a:xfrm>
          <a:off x="12814300" y="182237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7" name="n_1aveValue【庁舎】&#10;有形固定資産減価償却率">
          <a:extLst>
            <a:ext uri="{FF2B5EF4-FFF2-40B4-BE49-F238E27FC236}">
              <a16:creationId xmlns:a16="http://schemas.microsoft.com/office/drawing/2014/main" id="{87136AF4-DC22-49BD-BD65-EE641850FC17}"/>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8" name="n_2aveValue【庁舎】&#10;有形固定資産減価償却率">
          <a:extLst>
            <a:ext uri="{FF2B5EF4-FFF2-40B4-BE49-F238E27FC236}">
              <a16:creationId xmlns:a16="http://schemas.microsoft.com/office/drawing/2014/main" id="{39F9C9AD-EE74-41DB-8225-8CA03EA57C37}"/>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9" name="n_3aveValue【庁舎】&#10;有形固定資産減価償却率">
          <a:extLst>
            <a:ext uri="{FF2B5EF4-FFF2-40B4-BE49-F238E27FC236}">
              <a16:creationId xmlns:a16="http://schemas.microsoft.com/office/drawing/2014/main" id="{28B844EF-1D14-4C08-865F-DDD4C7A29229}"/>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00" name="n_4aveValue【庁舎】&#10;有形固定資産減価償却率">
          <a:extLst>
            <a:ext uri="{FF2B5EF4-FFF2-40B4-BE49-F238E27FC236}">
              <a16:creationId xmlns:a16="http://schemas.microsoft.com/office/drawing/2014/main" id="{72910FFD-116B-4C6F-970C-83BB60DDFADE}"/>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2195</xdr:rowOff>
    </xdr:from>
    <xdr:ext cx="405111" cy="259045"/>
    <xdr:sp macro="" textlink="">
      <xdr:nvSpPr>
        <xdr:cNvPr id="701" name="n_1mainValue【庁舎】&#10;有形固定資産減価償却率">
          <a:extLst>
            <a:ext uri="{FF2B5EF4-FFF2-40B4-BE49-F238E27FC236}">
              <a16:creationId xmlns:a16="http://schemas.microsoft.com/office/drawing/2014/main" id="{7A082516-5106-482B-8D9D-29BD62609D98}"/>
            </a:ext>
          </a:extLst>
        </xdr:cNvPr>
        <xdr:cNvSpPr txBox="1"/>
      </xdr:nvSpPr>
      <xdr:spPr>
        <a:xfrm>
          <a:off x="15266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702" name="n_2mainValue【庁舎】&#10;有形固定資産減価償却率">
          <a:extLst>
            <a:ext uri="{FF2B5EF4-FFF2-40B4-BE49-F238E27FC236}">
              <a16:creationId xmlns:a16="http://schemas.microsoft.com/office/drawing/2014/main" id="{A1695FA3-1A00-420A-9692-F56689A728BF}"/>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703" name="n_3mainValue【庁舎】&#10;有形固定資産減価償却率">
          <a:extLst>
            <a:ext uri="{FF2B5EF4-FFF2-40B4-BE49-F238E27FC236}">
              <a16:creationId xmlns:a16="http://schemas.microsoft.com/office/drawing/2014/main" id="{3FDF30BA-BB8B-4E41-87FF-E03C2ADCA32D}"/>
            </a:ext>
          </a:extLst>
        </xdr:cNvPr>
        <xdr:cNvSpPr txBox="1"/>
      </xdr:nvSpPr>
      <xdr:spPr>
        <a:xfrm>
          <a:off x="13500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704" name="n_4mainValue【庁舎】&#10;有形固定資産減価償却率">
          <a:extLst>
            <a:ext uri="{FF2B5EF4-FFF2-40B4-BE49-F238E27FC236}">
              <a16:creationId xmlns:a16="http://schemas.microsoft.com/office/drawing/2014/main" id="{51E3FCA5-2F08-44B5-B47B-C99552BBFAC8}"/>
            </a:ext>
          </a:extLst>
        </xdr:cNvPr>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6A78D334-CE78-426C-BFE8-81F0515B3B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1FAB33E8-39C3-4C5F-A67A-5F54A30A1B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3AFEAA59-69A6-4F8C-80D7-D7ECEB0E6F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82F6EAD9-D9FB-44D2-B334-4948807E9D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77A33278-4530-40BF-8720-5667D9D3435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A485034A-338F-49D1-A07A-1021A9C994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731323FC-5612-4A2C-9BB3-B432AB4C40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46B9166E-98CC-45E7-B6FC-725C73B48E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CC9DF20C-FB0F-4D62-9644-ED00C27E481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C518030-204B-4FA0-AECC-D9ED255877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a:extLst>
            <a:ext uri="{FF2B5EF4-FFF2-40B4-BE49-F238E27FC236}">
              <a16:creationId xmlns:a16="http://schemas.microsoft.com/office/drawing/2014/main" id="{04B5231B-3A97-4939-AE2C-A99B6A99433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9A4D5D7F-CB74-4160-AC57-AF25A5A1B1D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a:extLst>
            <a:ext uri="{FF2B5EF4-FFF2-40B4-BE49-F238E27FC236}">
              <a16:creationId xmlns:a16="http://schemas.microsoft.com/office/drawing/2014/main" id="{57D12278-7317-4786-BA6A-62A9DC14938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a:extLst>
            <a:ext uri="{FF2B5EF4-FFF2-40B4-BE49-F238E27FC236}">
              <a16:creationId xmlns:a16="http://schemas.microsoft.com/office/drawing/2014/main" id="{EC92EEFD-FA71-4EDD-80C0-7D9BE11A15A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a:extLst>
            <a:ext uri="{FF2B5EF4-FFF2-40B4-BE49-F238E27FC236}">
              <a16:creationId xmlns:a16="http://schemas.microsoft.com/office/drawing/2014/main" id="{3007A3DB-F82A-467F-9516-C5100DA2A1F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a:extLst>
            <a:ext uri="{FF2B5EF4-FFF2-40B4-BE49-F238E27FC236}">
              <a16:creationId xmlns:a16="http://schemas.microsoft.com/office/drawing/2014/main" id="{CCB2400C-3145-43D4-8922-291608561F9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a:extLst>
            <a:ext uri="{FF2B5EF4-FFF2-40B4-BE49-F238E27FC236}">
              <a16:creationId xmlns:a16="http://schemas.microsoft.com/office/drawing/2014/main" id="{2FBF24F8-F3F7-4C15-984E-9C4E4CC4540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a:extLst>
            <a:ext uri="{FF2B5EF4-FFF2-40B4-BE49-F238E27FC236}">
              <a16:creationId xmlns:a16="http://schemas.microsoft.com/office/drawing/2014/main" id="{79FE1345-EB6D-440E-948B-604B5A451E4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a:extLst>
            <a:ext uri="{FF2B5EF4-FFF2-40B4-BE49-F238E27FC236}">
              <a16:creationId xmlns:a16="http://schemas.microsoft.com/office/drawing/2014/main" id="{6ACA3FE6-E137-4AC6-B492-D0800C5E8E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a:extLst>
            <a:ext uri="{FF2B5EF4-FFF2-40B4-BE49-F238E27FC236}">
              <a16:creationId xmlns:a16="http://schemas.microsoft.com/office/drawing/2014/main" id="{F748D908-C832-47FA-B360-5AAFCB66C78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5782C5DD-11BB-4BBC-8FFA-156B03C7D9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23867B9F-3887-4025-8C39-6ADBCEC7A17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7F96CC87-290F-4704-9261-693FD3F85F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8" name="直線コネクタ 727">
          <a:extLst>
            <a:ext uri="{FF2B5EF4-FFF2-40B4-BE49-F238E27FC236}">
              <a16:creationId xmlns:a16="http://schemas.microsoft.com/office/drawing/2014/main" id="{F8295B65-9937-4757-9D93-2403671A9948}"/>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9" name="【庁舎】&#10;一人当たり面積最小値テキスト">
          <a:extLst>
            <a:ext uri="{FF2B5EF4-FFF2-40B4-BE49-F238E27FC236}">
              <a16:creationId xmlns:a16="http://schemas.microsoft.com/office/drawing/2014/main" id="{72821650-242D-4051-9E98-4FBB2FC7076D}"/>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30" name="直線コネクタ 729">
          <a:extLst>
            <a:ext uri="{FF2B5EF4-FFF2-40B4-BE49-F238E27FC236}">
              <a16:creationId xmlns:a16="http://schemas.microsoft.com/office/drawing/2014/main" id="{CB1A6894-5973-40ED-B757-317165C87A87}"/>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31" name="【庁舎】&#10;一人当たり面積最大値テキスト">
          <a:extLst>
            <a:ext uri="{FF2B5EF4-FFF2-40B4-BE49-F238E27FC236}">
              <a16:creationId xmlns:a16="http://schemas.microsoft.com/office/drawing/2014/main" id="{89D258D6-C4F5-4216-9B2E-B3585EEE9C2A}"/>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32" name="直線コネクタ 731">
          <a:extLst>
            <a:ext uri="{FF2B5EF4-FFF2-40B4-BE49-F238E27FC236}">
              <a16:creationId xmlns:a16="http://schemas.microsoft.com/office/drawing/2014/main" id="{BB9777ED-A4C4-471B-A3CA-240D774C515F}"/>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33" name="【庁舎】&#10;一人当たり面積平均値テキスト">
          <a:extLst>
            <a:ext uri="{FF2B5EF4-FFF2-40B4-BE49-F238E27FC236}">
              <a16:creationId xmlns:a16="http://schemas.microsoft.com/office/drawing/2014/main" id="{17EBCF24-4CBF-4E46-B265-379272DF4F1C}"/>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4" name="フローチャート: 判断 733">
          <a:extLst>
            <a:ext uri="{FF2B5EF4-FFF2-40B4-BE49-F238E27FC236}">
              <a16:creationId xmlns:a16="http://schemas.microsoft.com/office/drawing/2014/main" id="{6F2F0698-0604-44B1-876F-0D4348B01E17}"/>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5" name="フローチャート: 判断 734">
          <a:extLst>
            <a:ext uri="{FF2B5EF4-FFF2-40B4-BE49-F238E27FC236}">
              <a16:creationId xmlns:a16="http://schemas.microsoft.com/office/drawing/2014/main" id="{EAA08AB2-8803-4FA0-8434-AFAE0E14DD50}"/>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6" name="フローチャート: 判断 735">
          <a:extLst>
            <a:ext uri="{FF2B5EF4-FFF2-40B4-BE49-F238E27FC236}">
              <a16:creationId xmlns:a16="http://schemas.microsoft.com/office/drawing/2014/main" id="{B0353A03-3341-4E48-8FDA-FA96E2772C41}"/>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7" name="フローチャート: 判断 736">
          <a:extLst>
            <a:ext uri="{FF2B5EF4-FFF2-40B4-BE49-F238E27FC236}">
              <a16:creationId xmlns:a16="http://schemas.microsoft.com/office/drawing/2014/main" id="{EB7B75F5-A230-4EF6-8C03-3C8D45040524}"/>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8" name="フローチャート: 判断 737">
          <a:extLst>
            <a:ext uri="{FF2B5EF4-FFF2-40B4-BE49-F238E27FC236}">
              <a16:creationId xmlns:a16="http://schemas.microsoft.com/office/drawing/2014/main" id="{8B7C21EA-1E25-43F9-A2C7-B876313306DD}"/>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E42F4911-8013-4876-9FD7-FC70BEE2D8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CFC39EE-7C7E-45D4-BC09-ABBCFC1AB6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C3574BD-A17B-4F56-BA3E-A12F6066F49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063A1BA-8F41-4FE4-8B96-454E59E972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81E8199E-4482-461F-AD50-21FC57DADA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144272</xdr:rowOff>
    </xdr:from>
    <xdr:to>
      <xdr:col>116</xdr:col>
      <xdr:colOff>114300</xdr:colOff>
      <xdr:row>106</xdr:row>
      <xdr:rowOff>74422</xdr:rowOff>
    </xdr:to>
    <xdr:sp macro="" textlink="">
      <xdr:nvSpPr>
        <xdr:cNvPr id="744" name="楕円 743">
          <a:extLst>
            <a:ext uri="{FF2B5EF4-FFF2-40B4-BE49-F238E27FC236}">
              <a16:creationId xmlns:a16="http://schemas.microsoft.com/office/drawing/2014/main" id="{7B2BDCD9-36B2-471C-989B-9E070D74B605}"/>
            </a:ext>
          </a:extLst>
        </xdr:cNvPr>
        <xdr:cNvSpPr/>
      </xdr:nvSpPr>
      <xdr:spPr>
        <a:xfrm>
          <a:off x="221107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167149</xdr:rowOff>
    </xdr:from>
    <xdr:ext cx="469744" cy="259045"/>
    <xdr:sp macro="" textlink="">
      <xdr:nvSpPr>
        <xdr:cNvPr id="745" name="【庁舎】&#10;一人当たり面積該当値テキスト">
          <a:extLst>
            <a:ext uri="{FF2B5EF4-FFF2-40B4-BE49-F238E27FC236}">
              <a16:creationId xmlns:a16="http://schemas.microsoft.com/office/drawing/2014/main" id="{416A0573-4EA9-48DB-BFD2-7F8AF2AF6BF6}"/>
            </a:ext>
          </a:extLst>
        </xdr:cNvPr>
        <xdr:cNvSpPr txBox="1"/>
      </xdr:nvSpPr>
      <xdr:spPr>
        <a:xfrm>
          <a:off x="22199600" y="179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156463</xdr:rowOff>
    </xdr:from>
    <xdr:to>
      <xdr:col>112</xdr:col>
      <xdr:colOff>38100</xdr:colOff>
      <xdr:row>106</xdr:row>
      <xdr:rowOff>86613</xdr:rowOff>
    </xdr:to>
    <xdr:sp macro="" textlink="">
      <xdr:nvSpPr>
        <xdr:cNvPr id="746" name="楕円 745">
          <a:extLst>
            <a:ext uri="{FF2B5EF4-FFF2-40B4-BE49-F238E27FC236}">
              <a16:creationId xmlns:a16="http://schemas.microsoft.com/office/drawing/2014/main" id="{B948C0CD-5F44-49C0-8A66-6C2A845BC0E6}"/>
            </a:ext>
          </a:extLst>
        </xdr:cNvPr>
        <xdr:cNvSpPr/>
      </xdr:nvSpPr>
      <xdr:spPr>
        <a:xfrm>
          <a:off x="21272500" y="18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23622</xdr:rowOff>
    </xdr:from>
    <xdr:to>
      <xdr:col>116</xdr:col>
      <xdr:colOff>63500</xdr:colOff>
      <xdr:row>106</xdr:row>
      <xdr:rowOff>35813</xdr:rowOff>
    </xdr:to>
    <xdr:cxnSp macro="">
      <xdr:nvCxnSpPr>
        <xdr:cNvPr id="747" name="直線コネクタ 746">
          <a:extLst>
            <a:ext uri="{FF2B5EF4-FFF2-40B4-BE49-F238E27FC236}">
              <a16:creationId xmlns:a16="http://schemas.microsoft.com/office/drawing/2014/main" id="{2F7C9029-1D50-4809-B20C-6F83F7664C3D}"/>
            </a:ext>
          </a:extLst>
        </xdr:cNvPr>
        <xdr:cNvCxnSpPr/>
      </xdr:nvCxnSpPr>
      <xdr:spPr>
        <a:xfrm flipV="1">
          <a:off x="21323300" y="18197322"/>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165227</xdr:rowOff>
    </xdr:from>
    <xdr:to>
      <xdr:col>107</xdr:col>
      <xdr:colOff>101600</xdr:colOff>
      <xdr:row>106</xdr:row>
      <xdr:rowOff>95377</xdr:rowOff>
    </xdr:to>
    <xdr:sp macro="" textlink="">
      <xdr:nvSpPr>
        <xdr:cNvPr id="748" name="楕円 747">
          <a:extLst>
            <a:ext uri="{FF2B5EF4-FFF2-40B4-BE49-F238E27FC236}">
              <a16:creationId xmlns:a16="http://schemas.microsoft.com/office/drawing/2014/main" id="{BB885717-6D7D-42AE-AFE5-3179D7B7C709}"/>
            </a:ext>
          </a:extLst>
        </xdr:cNvPr>
        <xdr:cNvSpPr/>
      </xdr:nvSpPr>
      <xdr:spPr>
        <a:xfrm>
          <a:off x="20383500" y="181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35813</xdr:rowOff>
    </xdr:from>
    <xdr:to>
      <xdr:col>111</xdr:col>
      <xdr:colOff>177800</xdr:colOff>
      <xdr:row>106</xdr:row>
      <xdr:rowOff>44577</xdr:rowOff>
    </xdr:to>
    <xdr:cxnSp macro="">
      <xdr:nvCxnSpPr>
        <xdr:cNvPr id="749" name="直線コネクタ 748">
          <a:extLst>
            <a:ext uri="{FF2B5EF4-FFF2-40B4-BE49-F238E27FC236}">
              <a16:creationId xmlns:a16="http://schemas.microsoft.com/office/drawing/2014/main" id="{F599BEAF-7243-432D-86C6-E225E2E92F88}"/>
            </a:ext>
          </a:extLst>
        </xdr:cNvPr>
        <xdr:cNvCxnSpPr/>
      </xdr:nvCxnSpPr>
      <xdr:spPr>
        <a:xfrm flipV="1">
          <a:off x="20434300" y="1820951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xdr:rowOff>
    </xdr:from>
    <xdr:to>
      <xdr:col>102</xdr:col>
      <xdr:colOff>165100</xdr:colOff>
      <xdr:row>106</xdr:row>
      <xdr:rowOff>105663</xdr:rowOff>
    </xdr:to>
    <xdr:sp macro="" textlink="">
      <xdr:nvSpPr>
        <xdr:cNvPr id="750" name="楕円 749">
          <a:extLst>
            <a:ext uri="{FF2B5EF4-FFF2-40B4-BE49-F238E27FC236}">
              <a16:creationId xmlns:a16="http://schemas.microsoft.com/office/drawing/2014/main" id="{C05BFAE7-0872-45F8-ADFD-FFACD1685F22}"/>
            </a:ext>
          </a:extLst>
        </xdr:cNvPr>
        <xdr:cNvSpPr/>
      </xdr:nvSpPr>
      <xdr:spPr>
        <a:xfrm>
          <a:off x="19494500" y="181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44577</xdr:rowOff>
    </xdr:from>
    <xdr:to>
      <xdr:col>107</xdr:col>
      <xdr:colOff>50800</xdr:colOff>
      <xdr:row>106</xdr:row>
      <xdr:rowOff>54863</xdr:rowOff>
    </xdr:to>
    <xdr:cxnSp macro="">
      <xdr:nvCxnSpPr>
        <xdr:cNvPr id="751" name="直線コネクタ 750">
          <a:extLst>
            <a:ext uri="{FF2B5EF4-FFF2-40B4-BE49-F238E27FC236}">
              <a16:creationId xmlns:a16="http://schemas.microsoft.com/office/drawing/2014/main" id="{59395900-6386-407A-BC73-82321ED5ACA4}"/>
            </a:ext>
          </a:extLst>
        </xdr:cNvPr>
        <xdr:cNvCxnSpPr/>
      </xdr:nvCxnSpPr>
      <xdr:spPr>
        <a:xfrm flipV="1">
          <a:off x="19545300" y="1821827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10540</xdr:rowOff>
    </xdr:from>
    <xdr:to>
      <xdr:col>98</xdr:col>
      <xdr:colOff>38100</xdr:colOff>
      <xdr:row>106</xdr:row>
      <xdr:rowOff>112140</xdr:rowOff>
    </xdr:to>
    <xdr:sp macro="" textlink="">
      <xdr:nvSpPr>
        <xdr:cNvPr id="752" name="楕円 751">
          <a:extLst>
            <a:ext uri="{FF2B5EF4-FFF2-40B4-BE49-F238E27FC236}">
              <a16:creationId xmlns:a16="http://schemas.microsoft.com/office/drawing/2014/main" id="{6445FED3-3684-480C-919C-65C83E5C4D73}"/>
            </a:ext>
          </a:extLst>
        </xdr:cNvPr>
        <xdr:cNvSpPr/>
      </xdr:nvSpPr>
      <xdr:spPr>
        <a:xfrm>
          <a:off x="18605500" y="18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54863</xdr:rowOff>
    </xdr:from>
    <xdr:to>
      <xdr:col>102</xdr:col>
      <xdr:colOff>114300</xdr:colOff>
      <xdr:row>106</xdr:row>
      <xdr:rowOff>61340</xdr:rowOff>
    </xdr:to>
    <xdr:cxnSp macro="">
      <xdr:nvCxnSpPr>
        <xdr:cNvPr id="753" name="直線コネクタ 752">
          <a:extLst>
            <a:ext uri="{FF2B5EF4-FFF2-40B4-BE49-F238E27FC236}">
              <a16:creationId xmlns:a16="http://schemas.microsoft.com/office/drawing/2014/main" id="{12611C5A-7A3F-4C90-8FD0-E62518684588}"/>
            </a:ext>
          </a:extLst>
        </xdr:cNvPr>
        <xdr:cNvCxnSpPr/>
      </xdr:nvCxnSpPr>
      <xdr:spPr>
        <a:xfrm flipV="1">
          <a:off x="18656300" y="1822856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54" name="n_1aveValue【庁舎】&#10;一人当たり面積">
          <a:extLst>
            <a:ext uri="{FF2B5EF4-FFF2-40B4-BE49-F238E27FC236}">
              <a16:creationId xmlns:a16="http://schemas.microsoft.com/office/drawing/2014/main" id="{D4B724BE-6500-4EA5-AFE6-7604F180D51F}"/>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55" name="n_2aveValue【庁舎】&#10;一人当たり面積">
          <a:extLst>
            <a:ext uri="{FF2B5EF4-FFF2-40B4-BE49-F238E27FC236}">
              <a16:creationId xmlns:a16="http://schemas.microsoft.com/office/drawing/2014/main" id="{52615D5B-A79B-4C5D-848A-7219D9FAB860}"/>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6" name="n_3aveValue【庁舎】&#10;一人当たり面積">
          <a:extLst>
            <a:ext uri="{FF2B5EF4-FFF2-40B4-BE49-F238E27FC236}">
              <a16:creationId xmlns:a16="http://schemas.microsoft.com/office/drawing/2014/main" id="{2734D3F8-AEA1-4D65-B183-E70E857D0DE9}"/>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7" name="n_4aveValue【庁舎】&#10;一人当たり面積">
          <a:extLst>
            <a:ext uri="{FF2B5EF4-FFF2-40B4-BE49-F238E27FC236}">
              <a16:creationId xmlns:a16="http://schemas.microsoft.com/office/drawing/2014/main" id="{3F0EC9B2-B093-4B94-892A-CE128BD5425B}"/>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103140</xdr:rowOff>
    </xdr:from>
    <xdr:ext cx="469744" cy="259045"/>
    <xdr:sp macro="" textlink="">
      <xdr:nvSpPr>
        <xdr:cNvPr id="758" name="n_1mainValue【庁舎】&#10;一人当たり面積">
          <a:extLst>
            <a:ext uri="{FF2B5EF4-FFF2-40B4-BE49-F238E27FC236}">
              <a16:creationId xmlns:a16="http://schemas.microsoft.com/office/drawing/2014/main" id="{D498BA2D-0D4F-4F76-BBF2-27D83D78DB93}"/>
            </a:ext>
          </a:extLst>
        </xdr:cNvPr>
        <xdr:cNvSpPr txBox="1"/>
      </xdr:nvSpPr>
      <xdr:spPr>
        <a:xfrm>
          <a:off x="21075727" y="1793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111904</xdr:rowOff>
    </xdr:from>
    <xdr:ext cx="469744" cy="259045"/>
    <xdr:sp macro="" textlink="">
      <xdr:nvSpPr>
        <xdr:cNvPr id="759" name="n_2mainValue【庁舎】&#10;一人当たり面積">
          <a:extLst>
            <a:ext uri="{FF2B5EF4-FFF2-40B4-BE49-F238E27FC236}">
              <a16:creationId xmlns:a16="http://schemas.microsoft.com/office/drawing/2014/main" id="{DCC99BE9-41FB-4A13-91F9-09AABA91F690}"/>
            </a:ext>
          </a:extLst>
        </xdr:cNvPr>
        <xdr:cNvSpPr txBox="1"/>
      </xdr:nvSpPr>
      <xdr:spPr>
        <a:xfrm>
          <a:off x="20199427" y="179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122190</xdr:rowOff>
    </xdr:from>
    <xdr:ext cx="469744" cy="259045"/>
    <xdr:sp macro="" textlink="">
      <xdr:nvSpPr>
        <xdr:cNvPr id="760" name="n_3mainValue【庁舎】&#10;一人当たり面積">
          <a:extLst>
            <a:ext uri="{FF2B5EF4-FFF2-40B4-BE49-F238E27FC236}">
              <a16:creationId xmlns:a16="http://schemas.microsoft.com/office/drawing/2014/main" id="{D7CA8AC9-25ED-4B08-96B6-24C5BAF50371}"/>
            </a:ext>
          </a:extLst>
        </xdr:cNvPr>
        <xdr:cNvSpPr txBox="1"/>
      </xdr:nvSpPr>
      <xdr:spPr>
        <a:xfrm>
          <a:off x="19310427" y="179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128667</xdr:rowOff>
    </xdr:from>
    <xdr:ext cx="469744" cy="259045"/>
    <xdr:sp macro="" textlink="">
      <xdr:nvSpPr>
        <xdr:cNvPr id="761" name="n_4mainValue【庁舎】&#10;一人当たり面積">
          <a:extLst>
            <a:ext uri="{FF2B5EF4-FFF2-40B4-BE49-F238E27FC236}">
              <a16:creationId xmlns:a16="http://schemas.microsoft.com/office/drawing/2014/main" id="{343B4AD4-852A-41D2-8685-17F9A72BEC9B}"/>
            </a:ext>
          </a:extLst>
        </xdr:cNvPr>
        <xdr:cNvSpPr txBox="1"/>
      </xdr:nvSpPr>
      <xdr:spPr>
        <a:xfrm>
          <a:off x="18421427" y="17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9032E5AF-19FE-4FA8-BC5F-CA1C4F4F3DE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FB2F3A70-74CA-4424-A844-3B93860B9B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60969670-FF11-4E63-8891-1F34B1B5F0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ほとんどの施設において、類似団体と比較して有形固定資産減価償却率が高くなっている。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％を超えており、老朽化が著しい。今後は令和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年度に策定した個別施設計画に基づいて、老朽化対策に取り組んでいく。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就業者の高齢化と後継者不足に伴う就業者数の減少が続いている。また離島という地理的要因により企業の誘致は困難であり、財政基盤は弱く、類似団体を下回っている。</a:t>
          </a:r>
          <a:endParaRPr lang="ja-JP" altLang="ja-JP" sz="1400">
            <a:effectLst/>
          </a:endParaRPr>
        </a:p>
        <a:p>
          <a:r>
            <a:rPr kumimoji="1" lang="ja-JP" altLang="ja-JP" sz="1100">
              <a:solidFill>
                <a:schemeClr val="dk1"/>
              </a:solidFill>
              <a:effectLst/>
              <a:latin typeface="+mn-lt"/>
              <a:ea typeface="+mn-ea"/>
              <a:cs typeface="+mn-cs"/>
            </a:rPr>
            <a:t>　基幹産業である農漁業とそれを支える商工業の振興策を継続しつつ、起業支援策の拡充を図り、就業者の確保と育成を進める。また、町の強みを生かした</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次産業化、観光業</a:t>
          </a:r>
          <a:r>
            <a:rPr kumimoji="1" lang="ja-JP" altLang="en-US" sz="1100">
              <a:solidFill>
                <a:schemeClr val="dk1"/>
              </a:solidFill>
              <a:effectLst/>
              <a:latin typeface="+mn-lt"/>
              <a:ea typeface="+mn-ea"/>
              <a:cs typeface="+mn-cs"/>
            </a:rPr>
            <a:t>やふるさと納税</a:t>
          </a:r>
          <a:r>
            <a:rPr kumimoji="1" lang="ja-JP" altLang="ja-JP" sz="1100">
              <a:solidFill>
                <a:schemeClr val="dk1"/>
              </a:solidFill>
              <a:effectLst/>
              <a:latin typeface="+mn-lt"/>
              <a:ea typeface="+mn-ea"/>
              <a:cs typeface="+mn-cs"/>
            </a:rPr>
            <a:t>等を推進し、外貨獲得による税収増に繋げるなど、財政の基盤づくりに努める。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82.7</a:t>
          </a:r>
          <a:r>
            <a:rPr kumimoji="1" lang="ja-JP" altLang="ja-JP" sz="1100">
              <a:solidFill>
                <a:schemeClr val="dk1"/>
              </a:solidFill>
              <a:effectLst/>
              <a:latin typeface="+mn-lt"/>
              <a:ea typeface="+mn-ea"/>
              <a:cs typeface="+mn-cs"/>
            </a:rPr>
            <a:t>％となったものの、類似団体平均を下回っている。</a:t>
          </a:r>
          <a:endParaRPr lang="ja-JP" altLang="ja-JP" sz="1400">
            <a:effectLst/>
          </a:endParaRPr>
        </a:p>
        <a:p>
          <a:r>
            <a:rPr kumimoji="1" lang="ja-JP" altLang="ja-JP" sz="1100">
              <a:solidFill>
                <a:schemeClr val="dk1"/>
              </a:solidFill>
              <a:effectLst/>
              <a:latin typeface="+mn-lt"/>
              <a:ea typeface="+mn-ea"/>
              <a:cs typeface="+mn-cs"/>
            </a:rPr>
            <a:t>　増加の主な要因は、会計年度任用職員報酬等の人件費の増と公債費の増によるものである。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141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70062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087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57996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57996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990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19262</xdr:rowOff>
    </xdr:from>
    <xdr:to>
      <xdr:col>19</xdr:col>
      <xdr:colOff>184150</xdr:colOff>
      <xdr:row>63</xdr:row>
      <xdr:rowOff>120862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131039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endParaRPr lang="ja-JP" altLang="ja-JP" sz="1400">
            <a:effectLst/>
          </a:endParaRPr>
        </a:p>
        <a:p>
          <a:r>
            <a:rPr kumimoji="1" lang="ja-JP" altLang="ja-JP" sz="1100">
              <a:solidFill>
                <a:schemeClr val="dk1"/>
              </a:solidFill>
              <a:effectLst/>
              <a:latin typeface="+mn-lt"/>
              <a:ea typeface="+mn-ea"/>
              <a:cs typeface="+mn-cs"/>
            </a:rPr>
            <a:t>　この分野に関しては、町内に民間事業者が存在せず、民間委託によるコスト削減が難しいため、事業の効率化等によるコスト削減を図るよう努力する。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59248</xdr:rowOff>
    </xdr:from>
    <xdr:to>
      <xdr:col>23</xdr:col>
      <xdr:colOff>133350</xdr:colOff>
      <xdr:row>83</xdr:row>
      <xdr:rowOff>88649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9598"/>
          <a:ext cx="8382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11361</xdr:rowOff>
    </xdr:from>
    <xdr:to>
      <xdr:col>19</xdr:col>
      <xdr:colOff>133350</xdr:colOff>
      <xdr:row>83</xdr:row>
      <xdr:rowOff>59248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41711"/>
          <a:ext cx="889000" cy="4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148952</xdr:rowOff>
    </xdr:from>
    <xdr:to>
      <xdr:col>15</xdr:col>
      <xdr:colOff>82550</xdr:colOff>
      <xdr:row>83</xdr:row>
      <xdr:rowOff>11361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7852"/>
          <a:ext cx="889000" cy="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105659</xdr:rowOff>
    </xdr:from>
    <xdr:to>
      <xdr:col>11</xdr:col>
      <xdr:colOff>31750</xdr:colOff>
      <xdr:row>82</xdr:row>
      <xdr:rowOff>148952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4559"/>
          <a:ext cx="889000" cy="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37849</xdr:rowOff>
    </xdr:from>
    <xdr:to>
      <xdr:col>23</xdr:col>
      <xdr:colOff>184150</xdr:colOff>
      <xdr:row>83</xdr:row>
      <xdr:rowOff>139449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9926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8448</xdr:rowOff>
    </xdr:from>
    <xdr:to>
      <xdr:col>19</xdr:col>
      <xdr:colOff>184150</xdr:colOff>
      <xdr:row>83</xdr:row>
      <xdr:rowOff>110048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94825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25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132011</xdr:rowOff>
    </xdr:from>
    <xdr:to>
      <xdr:col>15</xdr:col>
      <xdr:colOff>133350</xdr:colOff>
      <xdr:row>83</xdr:row>
      <xdr:rowOff>62161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46938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98152</xdr:rowOff>
    </xdr:from>
    <xdr:to>
      <xdr:col>11</xdr:col>
      <xdr:colOff>82550</xdr:colOff>
      <xdr:row>83</xdr:row>
      <xdr:rowOff>28302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54859</xdr:rowOff>
    </xdr:from>
    <xdr:to>
      <xdr:col>7</xdr:col>
      <xdr:colOff>31750</xdr:colOff>
      <xdr:row>82</xdr:row>
      <xdr:rowOff>156459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141236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４年度は</a:t>
          </a:r>
          <a:r>
            <a:rPr kumimoji="1" lang="ja-JP" altLang="ja-JP" sz="1100">
              <a:solidFill>
                <a:schemeClr val="dk1"/>
              </a:solidFill>
              <a:effectLst/>
              <a:latin typeface="+mn-lt"/>
              <a:ea typeface="+mn-ea"/>
              <a:cs typeface="+mn-cs"/>
            </a:rPr>
            <a:t>類似団体平均をわずかに上回ってい</a:t>
          </a:r>
          <a:r>
            <a:rPr kumimoji="1" lang="ja-JP" altLang="en-US" sz="1100">
              <a:solidFill>
                <a:schemeClr val="dk1"/>
              </a:solidFill>
              <a:effectLst/>
              <a:latin typeface="+mn-lt"/>
              <a:ea typeface="+mn-ea"/>
              <a:cs typeface="+mn-cs"/>
            </a:rPr>
            <a:t>たが、令和５年度は平均を</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年度以降、管理職手当のカット（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％の減）、退職時特別昇給の廃止、昇給停止年齢の適正化、特殊勤務手当の見直しなどを実施している。</a:t>
          </a:r>
          <a:endParaRPr lang="ja-JP" altLang="ja-JP" sz="1400">
            <a:effectLst/>
          </a:endParaRPr>
        </a:p>
        <a:p>
          <a:r>
            <a:rPr kumimoji="1" lang="ja-JP" altLang="ja-JP" sz="1100">
              <a:solidFill>
                <a:schemeClr val="dk1"/>
              </a:solidFill>
              <a:effectLst/>
              <a:latin typeface="+mn-lt"/>
              <a:ea typeface="+mn-ea"/>
              <a:cs typeface="+mn-cs"/>
            </a:rPr>
            <a:t>　今後とも、さらなる適正・効率的な人事配置を目指すとともに、給与の適正化に努める。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87</xdr:row>
      <xdr:rowOff>129223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58364"/>
          <a:ext cx="838200" cy="1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129223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2727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14605</xdr:rowOff>
    </xdr:from>
    <xdr:to>
      <xdr:col>72</xdr:col>
      <xdr:colOff>203200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307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14605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463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135255</xdr:rowOff>
    </xdr:from>
    <xdr:to>
      <xdr:col>68</xdr:col>
      <xdr:colOff>203200</xdr:colOff>
      <xdr:row>87</xdr:row>
      <xdr:rowOff>65405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類似団体平均を上回っている。これは、一島一町であることから、ゴミ・し尿処理・こども園の運営を、町が直営で行っているためである。</a:t>
          </a:r>
          <a:endParaRPr lang="ja-JP" altLang="ja-JP" sz="1400">
            <a:effectLst/>
          </a:endParaRPr>
        </a:p>
        <a:p>
          <a:r>
            <a:rPr kumimoji="1" lang="ja-JP" altLang="ja-JP" sz="1100">
              <a:solidFill>
                <a:schemeClr val="dk1"/>
              </a:solidFill>
              <a:effectLst/>
              <a:latin typeface="+mn-lt"/>
              <a:ea typeface="+mn-ea"/>
              <a:cs typeface="+mn-cs"/>
            </a:rPr>
            <a:t>　この分野に関し、町内に民間事業者が存在せず、民間委託による職員数の減は見込めないため、事業の更なる効率化を進め、適正な定員管理に努める。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123127</xdr:rowOff>
    </xdr:from>
    <xdr:to>
      <xdr:col>81</xdr:col>
      <xdr:colOff>44450</xdr:colOff>
      <xdr:row>60</xdr:row>
      <xdr:rowOff>159020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10127"/>
          <a:ext cx="838200" cy="3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80597</xdr:rowOff>
    </xdr:from>
    <xdr:to>
      <xdr:col>77</xdr:col>
      <xdr:colOff>44450</xdr:colOff>
      <xdr:row>60</xdr:row>
      <xdr:rowOff>123127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67597"/>
          <a:ext cx="889000" cy="4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63405</xdr:rowOff>
    </xdr:from>
    <xdr:to>
      <xdr:col>72</xdr:col>
      <xdr:colOff>203200</xdr:colOff>
      <xdr:row>60</xdr:row>
      <xdr:rowOff>80597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5040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63405</xdr:rowOff>
    </xdr:from>
    <xdr:to>
      <xdr:col>68</xdr:col>
      <xdr:colOff>152400</xdr:colOff>
      <xdr:row>60</xdr:row>
      <xdr:rowOff>90250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50405"/>
          <a:ext cx="8890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108220</xdr:rowOff>
    </xdr:from>
    <xdr:to>
      <xdr:col>81</xdr:col>
      <xdr:colOff>95250</xdr:colOff>
      <xdr:row>61</xdr:row>
      <xdr:rowOff>38370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80297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72327</xdr:rowOff>
    </xdr:from>
    <xdr:to>
      <xdr:col>77</xdr:col>
      <xdr:colOff>95250</xdr:colOff>
      <xdr:row>61</xdr:row>
      <xdr:rowOff>2477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158704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45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29797</xdr:rowOff>
    </xdr:from>
    <xdr:to>
      <xdr:col>73</xdr:col>
      <xdr:colOff>44450</xdr:colOff>
      <xdr:row>60</xdr:row>
      <xdr:rowOff>131397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116174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0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12605</xdr:rowOff>
    </xdr:from>
    <xdr:to>
      <xdr:col>68</xdr:col>
      <xdr:colOff>203200</xdr:colOff>
      <xdr:row>60</xdr:row>
      <xdr:rowOff>114205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98982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8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39450</xdr:rowOff>
    </xdr:from>
    <xdr:to>
      <xdr:col>64</xdr:col>
      <xdr:colOff>152400</xdr:colOff>
      <xdr:row>60</xdr:row>
      <xdr:rowOff>141050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125827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1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％となり、類似団体平均を上回っている。</a:t>
          </a:r>
          <a:endParaRPr lang="ja-JP" altLang="ja-JP" sz="1400">
            <a:effectLst/>
          </a:endParaRPr>
        </a:p>
        <a:p>
          <a:r>
            <a:rPr kumimoji="1" lang="ja-JP" altLang="ja-JP" sz="1100">
              <a:solidFill>
                <a:schemeClr val="dk1"/>
              </a:solidFill>
              <a:effectLst/>
              <a:latin typeface="+mn-lt"/>
              <a:ea typeface="+mn-ea"/>
              <a:cs typeface="+mn-cs"/>
            </a:rPr>
            <a:t>　増加の主な要因は、</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借入分の過疎対策事業債</a:t>
          </a:r>
          <a:r>
            <a:rPr kumimoji="1" lang="ja-JP" altLang="en-US" sz="1100">
              <a:solidFill>
                <a:schemeClr val="dk1"/>
              </a:solidFill>
              <a:effectLst/>
              <a:latin typeface="+mn-lt"/>
              <a:ea typeface="+mn-ea"/>
              <a:cs typeface="+mn-cs"/>
            </a:rPr>
            <a:t>、過疎対策事業債ソフト分</a:t>
          </a:r>
          <a:r>
            <a:rPr kumimoji="1" lang="ja-JP" altLang="ja-JP"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令和６年度完成の小値賀港新ターミナルビル改修事業、し尿処理場補修事業やマイクロ無線による超高速ブロードバンド環境整備事業に</a:t>
          </a:r>
          <a:r>
            <a:rPr kumimoji="1" lang="ja-JP" altLang="ja-JP" sz="1100">
              <a:solidFill>
                <a:schemeClr val="dk1"/>
              </a:solidFill>
              <a:effectLst/>
              <a:latin typeface="+mn-lt"/>
              <a:ea typeface="+mn-ea"/>
              <a:cs typeface="+mn-cs"/>
            </a:rPr>
            <a:t>係る借入や令和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年度完成した診療所建設事業等の償還開始により上昇することが見込まれる。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97790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665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65617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33444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116417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413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％以下を堅持している。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類似団体と比較すると、人件費に係る経常収支比率は高くなっている。これは、ごみ・し尿処理施設やこども園等の施設の運営を直営で行うことで職員数が多くなっていること及び令和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年度から始まった会計年度任用職員制度による増加が主な要因である。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ごみ・し尿処理施設やこども園分野に関し、町内に民間事業者が存在せず、民間委託による職員数の減は見込めないため、事業の更なる効率化と適正な定員管理に努め、人件費の抑制につなげる。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0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8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ja-JP" altLang="en-US" sz="1100">
              <a:solidFill>
                <a:schemeClr val="dk1"/>
              </a:solidFill>
              <a:effectLst/>
              <a:latin typeface="+mn-lt"/>
              <a:ea typeface="+mn-ea"/>
              <a:cs typeface="+mn-cs"/>
            </a:rPr>
            <a:t>平均より下回っている</a:t>
          </a:r>
          <a:r>
            <a:rPr kumimoji="1" lang="ja-JP" altLang="ja-JP" sz="1100">
              <a:solidFill>
                <a:schemeClr val="dk1"/>
              </a:solidFill>
              <a:effectLst/>
              <a:latin typeface="+mn-lt"/>
              <a:ea typeface="+mn-ea"/>
              <a:cs typeface="+mn-cs"/>
            </a:rPr>
            <a:t>。人件費同様ごみ・し尿処理施設やこども園等の施設の運営を直営で行っているため、施設の維持管理に多額の経費を要している。</a:t>
          </a:r>
          <a:endParaRPr lang="ja-JP" altLang="ja-JP">
            <a:effectLst/>
          </a:endParaRPr>
        </a:p>
        <a:p>
          <a:r>
            <a:rPr kumimoji="1" lang="ja-JP" altLang="ja-JP" sz="1100">
              <a:solidFill>
                <a:schemeClr val="dk1"/>
              </a:solidFill>
              <a:effectLst/>
              <a:latin typeface="+mn-lt"/>
              <a:ea typeface="+mn-ea"/>
              <a:cs typeface="+mn-cs"/>
            </a:rPr>
            <a:t>　この分野に関し、町内に民間事業者が存在せず、民間委託によるコスト削減は見込めないため、事業の更なる効率化を進め、事業費の抑制に取り組む。</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74422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79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74422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75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42418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47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31005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7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同率である。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年度から福祉事務所を設置したことで、これまで県が行っていた生活保護費の支給を町が行っている。生活保護受給者の高齢化に伴う医療扶助費が増加傾向にある。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9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9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09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その他に係る経常収支比率は、類似団体平均より上回っている。</a:t>
          </a:r>
          <a:endParaRPr lang="ja-JP" altLang="ja-JP">
            <a:effectLst/>
          </a:endParaRPr>
        </a:p>
        <a:p>
          <a:r>
            <a:rPr kumimoji="1" lang="ja-JP" altLang="ja-JP" sz="1100">
              <a:solidFill>
                <a:schemeClr val="dk1"/>
              </a:solidFill>
              <a:effectLst/>
              <a:latin typeface="+mn-lt"/>
              <a:ea typeface="+mn-ea"/>
              <a:cs typeface="+mn-cs"/>
            </a:rPr>
            <a:t>　下水道会計において令和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年度実施した設備の老朽化による改良経費が増加したことによる繰出金の増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が影響している。</a:t>
          </a:r>
          <a:endParaRPr lang="ja-JP" altLang="ja-JP">
            <a:effectLst/>
          </a:endParaRPr>
        </a:p>
        <a:p>
          <a:r>
            <a:rPr kumimoji="1" lang="ja-JP" altLang="ja-JP" sz="1100">
              <a:solidFill>
                <a:schemeClr val="dk1"/>
              </a:solidFill>
              <a:effectLst/>
              <a:latin typeface="+mn-lt"/>
              <a:ea typeface="+mn-ea"/>
              <a:cs typeface="+mn-cs"/>
            </a:rPr>
            <a:t>　今後は、使用料・手数料等の見直しやコスト削減等を検討し、繰出金の抑制に取り組む必要がある。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46990</xdr:rowOff>
    </xdr:from>
    <xdr:to>
      <xdr:col>82</xdr:col>
      <xdr:colOff>107950</xdr:colOff>
      <xdr:row>58</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910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46990</xdr:rowOff>
    </xdr:from>
    <xdr:to>
      <xdr:col>78</xdr:col>
      <xdr:colOff>69850</xdr:colOff>
      <xdr:row>58</xdr:row>
      <xdr:rowOff>109855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910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109855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100482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52705</xdr:rowOff>
    </xdr:from>
    <xdr:to>
      <xdr:col>69</xdr:col>
      <xdr:colOff>92075</xdr:colOff>
      <xdr:row>58</xdr:row>
      <xdr:rowOff>104140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996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156862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167640</xdr:rowOff>
    </xdr:from>
    <xdr:to>
      <xdr:col>78</xdr:col>
      <xdr:colOff>120650</xdr:colOff>
      <xdr:row>58</xdr:row>
      <xdr:rowOff>97790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82567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2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59055</xdr:rowOff>
    </xdr:from>
    <xdr:to>
      <xdr:col>74</xdr:col>
      <xdr:colOff>31750</xdr:colOff>
      <xdr:row>58</xdr:row>
      <xdr:rowOff>160655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145432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xdr:rowOff>
    </xdr:from>
    <xdr:to>
      <xdr:col>65</xdr:col>
      <xdr:colOff>53975</xdr:colOff>
      <xdr:row>58</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補助費等に係る経常収支比率は類似団体平均を大きく下回っている。しかし、第三セクターへの運営費補助金が多額であり、経営状況の分析等により、経営の健全化に向けて取り組む必要がある。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168148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59745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34</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5992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59654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3065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増の主な要因は、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年度借入分の過疎対策事業債、過疎対策事業債ソフト分及び令和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endParaRPr lang="ja-JP" altLang="ja-JP">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20320</xdr:rowOff>
    </xdr:from>
    <xdr:to>
      <xdr:col>24</xdr:col>
      <xdr:colOff>25400</xdr:colOff>
      <xdr:row>77</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219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20320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210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内訳は、人件費</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％、維持補修費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％、扶助費 </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％、補助費等 </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％、繰出金 </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人件費、公債費、その他が類似団体平均より高いものの、それ以上に残りの費目が低いため、類似団体平均よりも低くなっている。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93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20320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4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8889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477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134620</xdr:rowOff>
    </xdr:from>
    <xdr:to>
      <xdr:col>69</xdr:col>
      <xdr:colOff>92075</xdr:colOff>
      <xdr:row>78</xdr:row>
      <xdr:rowOff>8889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336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168927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35577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129539</xdr:rowOff>
    </xdr:from>
    <xdr:to>
      <xdr:col>69</xdr:col>
      <xdr:colOff>142875</xdr:colOff>
      <xdr:row>78</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69866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83820</xdr:rowOff>
    </xdr:from>
    <xdr:to>
      <xdr:col>65</xdr:col>
      <xdr:colOff>53975</xdr:colOff>
      <xdr:row>78</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3760</xdr:rowOff>
    </xdr:from>
    <xdr:to>
      <xdr:col>29</xdr:col>
      <xdr:colOff>127000</xdr:colOff>
      <xdr:row>17</xdr:row>
      <xdr:rowOff>90190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66035"/>
          <a:ext cx="647700" cy="86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159986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0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90190</xdr:rowOff>
    </xdr:from>
    <xdr:to>
      <xdr:col>26</xdr:col>
      <xdr:colOff>50800</xdr:colOff>
      <xdr:row>17</xdr:row>
      <xdr:rowOff>112663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2465"/>
          <a:ext cx="698500" cy="2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101029</xdr:rowOff>
    </xdr:from>
    <xdr:to>
      <xdr:col>22</xdr:col>
      <xdr:colOff>114300</xdr:colOff>
      <xdr:row>17</xdr:row>
      <xdr:rowOff>112663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63304"/>
          <a:ext cx="698500" cy="11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101029</xdr:rowOff>
    </xdr:from>
    <xdr:to>
      <xdr:col>18</xdr:col>
      <xdr:colOff>177800</xdr:colOff>
      <xdr:row>17</xdr:row>
      <xdr:rowOff>130850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63304"/>
          <a:ext cx="698500" cy="29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124410</xdr:rowOff>
    </xdr:from>
    <xdr:to>
      <xdr:col>29</xdr:col>
      <xdr:colOff>177800</xdr:colOff>
      <xdr:row>17</xdr:row>
      <xdr:rowOff>54560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15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140937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6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39390</xdr:rowOff>
    </xdr:from>
    <xdr:to>
      <xdr:col>26</xdr:col>
      <xdr:colOff>101600</xdr:colOff>
      <xdr:row>17</xdr:row>
      <xdr:rowOff>140990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1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125767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088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61863</xdr:rowOff>
    </xdr:from>
    <xdr:to>
      <xdr:col>22</xdr:col>
      <xdr:colOff>165100</xdr:colOff>
      <xdr:row>17</xdr:row>
      <xdr:rowOff>163463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148240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1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50229</xdr:rowOff>
    </xdr:from>
    <xdr:to>
      <xdr:col>19</xdr:col>
      <xdr:colOff>38100</xdr:colOff>
      <xdr:row>17</xdr:row>
      <xdr:rowOff>151829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162006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8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80050</xdr:rowOff>
    </xdr:from>
    <xdr:to>
      <xdr:col>15</xdr:col>
      <xdr:colOff>101600</xdr:colOff>
      <xdr:row>18</xdr:row>
      <xdr:rowOff>10200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166427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2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47937</xdr:rowOff>
    </xdr:from>
    <xdr:to>
      <xdr:col>29</xdr:col>
      <xdr:colOff>127000</xdr:colOff>
      <xdr:row>35</xdr:row>
      <xdr:rowOff>84215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58287"/>
          <a:ext cx="647700" cy="3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84215</xdr:rowOff>
    </xdr:from>
    <xdr:to>
      <xdr:col>26</xdr:col>
      <xdr:colOff>50800</xdr:colOff>
      <xdr:row>35</xdr:row>
      <xdr:rowOff>105868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94565"/>
          <a:ext cx="698500" cy="2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105868</xdr:rowOff>
    </xdr:from>
    <xdr:to>
      <xdr:col>22</xdr:col>
      <xdr:colOff>114300</xdr:colOff>
      <xdr:row>35</xdr:row>
      <xdr:rowOff>140305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6218"/>
          <a:ext cx="6985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140305</xdr:rowOff>
    </xdr:from>
    <xdr:to>
      <xdr:col>18</xdr:col>
      <xdr:colOff>177800</xdr:colOff>
      <xdr:row>35</xdr:row>
      <xdr:rowOff>173808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50655"/>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340037</xdr:rowOff>
    </xdr:from>
    <xdr:to>
      <xdr:col>29</xdr:col>
      <xdr:colOff>177800</xdr:colOff>
      <xdr:row>35</xdr:row>
      <xdr:rowOff>98737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0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185114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5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33415</xdr:rowOff>
    </xdr:from>
    <xdr:to>
      <xdr:col>26</xdr:col>
      <xdr:colOff>101600</xdr:colOff>
      <xdr:row>35</xdr:row>
      <xdr:rowOff>135015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4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145192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1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55068</xdr:rowOff>
    </xdr:from>
    <xdr:to>
      <xdr:col>22</xdr:col>
      <xdr:colOff>165100</xdr:colOff>
      <xdr:row>35</xdr:row>
      <xdr:rowOff>156668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166845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89505</xdr:rowOff>
    </xdr:from>
    <xdr:to>
      <xdr:col>19</xdr:col>
      <xdr:colOff>38100</xdr:colOff>
      <xdr:row>35</xdr:row>
      <xdr:rowOff>191105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201282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123008</xdr:rowOff>
    </xdr:from>
    <xdr:to>
      <xdr:col>15</xdr:col>
      <xdr:colOff>101600</xdr:colOff>
      <xdr:row>35</xdr:row>
      <xdr:rowOff>224608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33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234785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0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135037</xdr:rowOff>
    </xdr:from>
    <xdr:to>
      <xdr:col>24</xdr:col>
      <xdr:colOff>63500</xdr:colOff>
      <xdr:row>36</xdr:row>
      <xdr:rowOff>30334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35787"/>
          <a:ext cx="838200" cy="6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30334</xdr:rowOff>
    </xdr:from>
    <xdr:to>
      <xdr:col>19</xdr:col>
      <xdr:colOff>177800</xdr:colOff>
      <xdr:row>36</xdr:row>
      <xdr:rowOff>55646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2534"/>
          <a:ext cx="8890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55646</xdr:rowOff>
    </xdr:from>
    <xdr:to>
      <xdr:col>15</xdr:col>
      <xdr:colOff>50800</xdr:colOff>
      <xdr:row>36</xdr:row>
      <xdr:rowOff>66706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27846"/>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66706</xdr:rowOff>
    </xdr:from>
    <xdr:to>
      <xdr:col>10</xdr:col>
      <xdr:colOff>114300</xdr:colOff>
      <xdr:row>36</xdr:row>
      <xdr:rowOff>117701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38906"/>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84237</xdr:rowOff>
    </xdr:from>
    <xdr:to>
      <xdr:col>24</xdr:col>
      <xdr:colOff>114300</xdr:colOff>
      <xdr:row>36</xdr:row>
      <xdr:rowOff>14387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107114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3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150984</xdr:rowOff>
    </xdr:from>
    <xdr:to>
      <xdr:col>20</xdr:col>
      <xdr:colOff>38100</xdr:colOff>
      <xdr:row>36</xdr:row>
      <xdr:rowOff>81134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97661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4846</xdr:rowOff>
    </xdr:from>
    <xdr:to>
      <xdr:col>15</xdr:col>
      <xdr:colOff>101600</xdr:colOff>
      <xdr:row>36</xdr:row>
      <xdr:rowOff>106446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122973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5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15906</xdr:rowOff>
    </xdr:from>
    <xdr:to>
      <xdr:col>10</xdr:col>
      <xdr:colOff>165100</xdr:colOff>
      <xdr:row>36</xdr:row>
      <xdr:rowOff>117506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6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66901</xdr:rowOff>
    </xdr:from>
    <xdr:to>
      <xdr:col>6</xdr:col>
      <xdr:colOff>38100</xdr:colOff>
      <xdr:row>36</xdr:row>
      <xdr:rowOff>168501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146235</xdr:rowOff>
    </xdr:from>
    <xdr:to>
      <xdr:col>24</xdr:col>
      <xdr:colOff>63500</xdr:colOff>
      <xdr:row>56</xdr:row>
      <xdr:rowOff>146627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47435"/>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146627</xdr:rowOff>
    </xdr:from>
    <xdr:to>
      <xdr:col>19</xdr:col>
      <xdr:colOff>177800</xdr:colOff>
      <xdr:row>57</xdr:row>
      <xdr:rowOff>28925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7827"/>
          <a:ext cx="889000" cy="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28925</xdr:rowOff>
    </xdr:from>
    <xdr:to>
      <xdr:col>15</xdr:col>
      <xdr:colOff>50800</xdr:colOff>
      <xdr:row>57</xdr:row>
      <xdr:rowOff>81249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1575"/>
          <a:ext cx="8890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81249</xdr:rowOff>
    </xdr:from>
    <xdr:to>
      <xdr:col>10</xdr:col>
      <xdr:colOff>114300</xdr:colOff>
      <xdr:row>57</xdr:row>
      <xdr:rowOff>110206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3899"/>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95435</xdr:rowOff>
    </xdr:from>
    <xdr:to>
      <xdr:col>24</xdr:col>
      <xdr:colOff>114300</xdr:colOff>
      <xdr:row>57</xdr:row>
      <xdr:rowOff>25585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118312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95827</xdr:rowOff>
    </xdr:from>
    <xdr:to>
      <xdr:col>20</xdr:col>
      <xdr:colOff>38100</xdr:colOff>
      <xdr:row>57</xdr:row>
      <xdr:rowOff>25977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42504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7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149575</xdr:rowOff>
    </xdr:from>
    <xdr:to>
      <xdr:col>15</xdr:col>
      <xdr:colOff>101600</xdr:colOff>
      <xdr:row>57</xdr:row>
      <xdr:rowOff>79725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96252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2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30449</xdr:rowOff>
    </xdr:from>
    <xdr:to>
      <xdr:col>10</xdr:col>
      <xdr:colOff>165100</xdr:colOff>
      <xdr:row>57</xdr:row>
      <xdr:rowOff>132049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148576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59406</xdr:rowOff>
    </xdr:from>
    <xdr:to>
      <xdr:col>6</xdr:col>
      <xdr:colOff>38100</xdr:colOff>
      <xdr:row>57</xdr:row>
      <xdr:rowOff>161006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152133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2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35266</xdr:rowOff>
    </xdr:from>
    <xdr:to>
      <xdr:col>24</xdr:col>
      <xdr:colOff>63500</xdr:colOff>
      <xdr:row>78</xdr:row>
      <xdr:rowOff>45481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08366"/>
          <a:ext cx="8382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45481</xdr:rowOff>
    </xdr:from>
    <xdr:to>
      <xdr:col>19</xdr:col>
      <xdr:colOff>177800</xdr:colOff>
      <xdr:row>78</xdr:row>
      <xdr:rowOff>70252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8581"/>
          <a:ext cx="889000" cy="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46546</xdr:rowOff>
    </xdr:from>
    <xdr:to>
      <xdr:col>15</xdr:col>
      <xdr:colOff>50800</xdr:colOff>
      <xdr:row>78</xdr:row>
      <xdr:rowOff>70252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9646"/>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46546</xdr:rowOff>
    </xdr:from>
    <xdr:to>
      <xdr:col>10</xdr:col>
      <xdr:colOff>114300</xdr:colOff>
      <xdr:row>78</xdr:row>
      <xdr:rowOff>63069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9646"/>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155916</xdr:rowOff>
    </xdr:from>
    <xdr:to>
      <xdr:col>24</xdr:col>
      <xdr:colOff>114300</xdr:colOff>
      <xdr:row>78</xdr:row>
      <xdr:rowOff>86066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70843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166131</xdr:rowOff>
    </xdr:from>
    <xdr:to>
      <xdr:col>20</xdr:col>
      <xdr:colOff>38100</xdr:colOff>
      <xdr:row>78</xdr:row>
      <xdr:rowOff>96281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87408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19452</xdr:rowOff>
    </xdr:from>
    <xdr:to>
      <xdr:col>15</xdr:col>
      <xdr:colOff>101600</xdr:colOff>
      <xdr:row>78</xdr:row>
      <xdr:rowOff>121052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112179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167196</xdr:rowOff>
    </xdr:from>
    <xdr:to>
      <xdr:col>10</xdr:col>
      <xdr:colOff>165100</xdr:colOff>
      <xdr:row>78</xdr:row>
      <xdr:rowOff>97346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88473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12269</xdr:rowOff>
    </xdr:from>
    <xdr:to>
      <xdr:col>6</xdr:col>
      <xdr:colOff>38100</xdr:colOff>
      <xdr:row>78</xdr:row>
      <xdr:rowOff>113869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104996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70252</xdr:rowOff>
    </xdr:from>
    <xdr:to>
      <xdr:col>24</xdr:col>
      <xdr:colOff>63500</xdr:colOff>
      <xdr:row>94</xdr:row>
      <xdr:rowOff>31655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15102"/>
          <a:ext cx="838200" cy="1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144249</xdr:rowOff>
    </xdr:from>
    <xdr:to>
      <xdr:col>19</xdr:col>
      <xdr:colOff>177800</xdr:colOff>
      <xdr:row>94</xdr:row>
      <xdr:rowOff>31655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089099"/>
          <a:ext cx="889000" cy="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144249</xdr:rowOff>
    </xdr:from>
    <xdr:to>
      <xdr:col>15</xdr:col>
      <xdr:colOff>50800</xdr:colOff>
      <xdr:row>95</xdr:row>
      <xdr:rowOff>3608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89099"/>
          <a:ext cx="889000" cy="20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128583</xdr:rowOff>
    </xdr:from>
    <xdr:to>
      <xdr:col>10</xdr:col>
      <xdr:colOff>114300</xdr:colOff>
      <xdr:row>95</xdr:row>
      <xdr:rowOff>3608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244883"/>
          <a:ext cx="8890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19452</xdr:rowOff>
    </xdr:from>
    <xdr:to>
      <xdr:col>24</xdr:col>
      <xdr:colOff>114300</xdr:colOff>
      <xdr:row>93</xdr:row>
      <xdr:rowOff>121052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42329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1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152305</xdr:rowOff>
    </xdr:from>
    <xdr:to>
      <xdr:col>20</xdr:col>
      <xdr:colOff>38100</xdr:colOff>
      <xdr:row>94</xdr:row>
      <xdr:rowOff>82455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98982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7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93449</xdr:rowOff>
    </xdr:from>
    <xdr:to>
      <xdr:col>15</xdr:col>
      <xdr:colOff>101600</xdr:colOff>
      <xdr:row>94</xdr:row>
      <xdr:rowOff>23599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40126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1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124258</xdr:rowOff>
    </xdr:from>
    <xdr:to>
      <xdr:col>10</xdr:col>
      <xdr:colOff>165100</xdr:colOff>
      <xdr:row>95</xdr:row>
      <xdr:rowOff>54408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70935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77783</xdr:rowOff>
    </xdr:from>
    <xdr:to>
      <xdr:col>6</xdr:col>
      <xdr:colOff>38100</xdr:colOff>
      <xdr:row>95</xdr:row>
      <xdr:rowOff>7933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24460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96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12052</xdr:rowOff>
    </xdr:from>
    <xdr:to>
      <xdr:col>55</xdr:col>
      <xdr:colOff>0</xdr:colOff>
      <xdr:row>36</xdr:row>
      <xdr:rowOff>140525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4252"/>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12052</xdr:rowOff>
    </xdr:from>
    <xdr:to>
      <xdr:col>50</xdr:col>
      <xdr:colOff>114300</xdr:colOff>
      <xdr:row>36</xdr:row>
      <xdr:rowOff>106046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4252"/>
          <a:ext cx="889000" cy="9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157314</xdr:rowOff>
    </xdr:from>
    <xdr:to>
      <xdr:col>45</xdr:col>
      <xdr:colOff>177800</xdr:colOff>
      <xdr:row>36</xdr:row>
      <xdr:rowOff>106046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58064"/>
          <a:ext cx="889000" cy="1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157314</xdr:rowOff>
    </xdr:from>
    <xdr:to>
      <xdr:col>41</xdr:col>
      <xdr:colOff>50800</xdr:colOff>
      <xdr:row>37</xdr:row>
      <xdr:rowOff>80832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58064"/>
          <a:ext cx="889000" cy="26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89725</xdr:rowOff>
    </xdr:from>
    <xdr:to>
      <xdr:col>55</xdr:col>
      <xdr:colOff>50800</xdr:colOff>
      <xdr:row>37</xdr:row>
      <xdr:rowOff>19875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68152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4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132702</xdr:rowOff>
    </xdr:from>
    <xdr:to>
      <xdr:col>50</xdr:col>
      <xdr:colOff>165100</xdr:colOff>
      <xdr:row>36</xdr:row>
      <xdr:rowOff>62852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79379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0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55246</xdr:rowOff>
    </xdr:from>
    <xdr:to>
      <xdr:col>46</xdr:col>
      <xdr:colOff>38100</xdr:colOff>
      <xdr:row>36</xdr:row>
      <xdr:rowOff>156846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0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106514</xdr:rowOff>
    </xdr:from>
    <xdr:to>
      <xdr:col>41</xdr:col>
      <xdr:colOff>101600</xdr:colOff>
      <xdr:row>36</xdr:row>
      <xdr:rowOff>36664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27791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9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30032</xdr:rowOff>
    </xdr:from>
    <xdr:to>
      <xdr:col>36</xdr:col>
      <xdr:colOff>165100</xdr:colOff>
      <xdr:row>37</xdr:row>
      <xdr:rowOff>131632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122759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6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8620</xdr:rowOff>
    </xdr:from>
    <xdr:to>
      <xdr:col>55</xdr:col>
      <xdr:colOff>0</xdr:colOff>
      <xdr:row>58</xdr:row>
      <xdr:rowOff>43610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52720"/>
          <a:ext cx="8382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79143</xdr:rowOff>
    </xdr:from>
    <xdr:to>
      <xdr:col>50</xdr:col>
      <xdr:colOff>114300</xdr:colOff>
      <xdr:row>58</xdr:row>
      <xdr:rowOff>43610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51793"/>
          <a:ext cx="889000" cy="1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79143</xdr:rowOff>
    </xdr:from>
    <xdr:to>
      <xdr:col>45</xdr:col>
      <xdr:colOff>177800</xdr:colOff>
      <xdr:row>57</xdr:row>
      <xdr:rowOff>145845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51793"/>
          <a:ext cx="889000" cy="6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43548</xdr:rowOff>
    </xdr:from>
    <xdr:to>
      <xdr:col>41</xdr:col>
      <xdr:colOff>50800</xdr:colOff>
      <xdr:row>57</xdr:row>
      <xdr:rowOff>145845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16198"/>
          <a:ext cx="889000" cy="10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129270</xdr:rowOff>
    </xdr:from>
    <xdr:to>
      <xdr:col>55</xdr:col>
      <xdr:colOff>50800</xdr:colOff>
      <xdr:row>58</xdr:row>
      <xdr:rowOff>59420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107697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8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164260</xdr:rowOff>
    </xdr:from>
    <xdr:to>
      <xdr:col>50</xdr:col>
      <xdr:colOff>165100</xdr:colOff>
      <xdr:row>58</xdr:row>
      <xdr:rowOff>94410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85537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28343</xdr:rowOff>
    </xdr:from>
    <xdr:to>
      <xdr:col>46</xdr:col>
      <xdr:colOff>38100</xdr:colOff>
      <xdr:row>57</xdr:row>
      <xdr:rowOff>129943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146470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7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95045</xdr:rowOff>
    </xdr:from>
    <xdr:to>
      <xdr:col>41</xdr:col>
      <xdr:colOff>101600</xdr:colOff>
      <xdr:row>58</xdr:row>
      <xdr:rowOff>25195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41722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164198</xdr:rowOff>
    </xdr:from>
    <xdr:to>
      <xdr:col>36</xdr:col>
      <xdr:colOff>165100</xdr:colOff>
      <xdr:row>57</xdr:row>
      <xdr:rowOff>94348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110875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4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40095</xdr:rowOff>
    </xdr:from>
    <xdr:to>
      <xdr:col>55</xdr:col>
      <xdr:colOff>0</xdr:colOff>
      <xdr:row>79</xdr:row>
      <xdr:rowOff>76104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4645"/>
          <a:ext cx="838200" cy="3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415</xdr:rowOff>
    </xdr:from>
    <xdr:to>
      <xdr:col>50</xdr:col>
      <xdr:colOff>114300</xdr:colOff>
      <xdr:row>79</xdr:row>
      <xdr:rowOff>40095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4965"/>
          <a:ext cx="889000" cy="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415</xdr:rowOff>
    </xdr:from>
    <xdr:to>
      <xdr:col>45</xdr:col>
      <xdr:colOff>177800</xdr:colOff>
      <xdr:row>79</xdr:row>
      <xdr:rowOff>37235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44965"/>
          <a:ext cx="8890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37235</xdr:rowOff>
    </xdr:from>
    <xdr:to>
      <xdr:col>41</xdr:col>
      <xdr:colOff>50800</xdr:colOff>
      <xdr:row>79</xdr:row>
      <xdr:rowOff>90670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81785"/>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25304</xdr:rowOff>
    </xdr:from>
    <xdr:to>
      <xdr:col>55</xdr:col>
      <xdr:colOff>50800</xdr:colOff>
      <xdr:row>79</xdr:row>
      <xdr:rowOff>126904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160745</xdr:rowOff>
    </xdr:from>
    <xdr:to>
      <xdr:col>50</xdr:col>
      <xdr:colOff>165100</xdr:colOff>
      <xdr:row>79</xdr:row>
      <xdr:rowOff>90895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82022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2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121065</xdr:rowOff>
    </xdr:from>
    <xdr:to>
      <xdr:col>46</xdr:col>
      <xdr:colOff>38100</xdr:colOff>
      <xdr:row>79</xdr:row>
      <xdr:rowOff>51215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67742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6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157885</xdr:rowOff>
    </xdr:from>
    <xdr:to>
      <xdr:col>41</xdr:col>
      <xdr:colOff>101600</xdr:colOff>
      <xdr:row>79</xdr:row>
      <xdr:rowOff>88035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79162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39870</xdr:rowOff>
    </xdr:from>
    <xdr:to>
      <xdr:col>36</xdr:col>
      <xdr:colOff>165100</xdr:colOff>
      <xdr:row>79</xdr:row>
      <xdr:rowOff>141470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132597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56669</xdr:rowOff>
    </xdr:from>
    <xdr:to>
      <xdr:col>55</xdr:col>
      <xdr:colOff>0</xdr:colOff>
      <xdr:row>98</xdr:row>
      <xdr:rowOff>101515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8769"/>
          <a:ext cx="838200" cy="4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113912</xdr:rowOff>
    </xdr:from>
    <xdr:to>
      <xdr:col>50</xdr:col>
      <xdr:colOff>114300</xdr:colOff>
      <xdr:row>98</xdr:row>
      <xdr:rowOff>101515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44562"/>
          <a:ext cx="889000" cy="1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113912</xdr:rowOff>
    </xdr:from>
    <xdr:to>
      <xdr:col>45</xdr:col>
      <xdr:colOff>177800</xdr:colOff>
      <xdr:row>98</xdr:row>
      <xdr:rowOff>8705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44562"/>
          <a:ext cx="889000" cy="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154124</xdr:rowOff>
    </xdr:from>
    <xdr:to>
      <xdr:col>41</xdr:col>
      <xdr:colOff>50800</xdr:colOff>
      <xdr:row>98</xdr:row>
      <xdr:rowOff>8705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13324"/>
          <a:ext cx="889000" cy="19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5869</xdr:rowOff>
    </xdr:from>
    <xdr:to>
      <xdr:col>55</xdr:col>
      <xdr:colOff>50800</xdr:colOff>
      <xdr:row>98</xdr:row>
      <xdr:rowOff>107469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28746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5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50715</xdr:rowOff>
    </xdr:from>
    <xdr:to>
      <xdr:col>50</xdr:col>
      <xdr:colOff>165100</xdr:colOff>
      <xdr:row>98</xdr:row>
      <xdr:rowOff>152315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143442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4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63112</xdr:rowOff>
    </xdr:from>
    <xdr:to>
      <xdr:col>46</xdr:col>
      <xdr:colOff>38100</xdr:colOff>
      <xdr:row>97</xdr:row>
      <xdr:rowOff>164712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9789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6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129355</xdr:rowOff>
    </xdr:from>
    <xdr:to>
      <xdr:col>41</xdr:col>
      <xdr:colOff>101600</xdr:colOff>
      <xdr:row>98</xdr:row>
      <xdr:rowOff>59505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76032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103324</xdr:rowOff>
    </xdr:from>
    <xdr:to>
      <xdr:col>36</xdr:col>
      <xdr:colOff>165100</xdr:colOff>
      <xdr:row>97</xdr:row>
      <xdr:rowOff>33474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50001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3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41422</xdr:rowOff>
    </xdr:from>
    <xdr:to>
      <xdr:col>85</xdr:col>
      <xdr:colOff>127000</xdr:colOff>
      <xdr:row>39</xdr:row>
      <xdr:rowOff>42875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7972"/>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42875</xdr:rowOff>
    </xdr:from>
    <xdr:to>
      <xdr:col>81</xdr:col>
      <xdr:colOff>50800</xdr:colOff>
      <xdr:row>39</xdr:row>
      <xdr:rowOff>43006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942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35749</xdr:rowOff>
    </xdr:from>
    <xdr:to>
      <xdr:col>76</xdr:col>
      <xdr:colOff>114300</xdr:colOff>
      <xdr:row>39</xdr:row>
      <xdr:rowOff>43006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2299"/>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35749</xdr:rowOff>
    </xdr:from>
    <xdr:to>
      <xdr:col>71</xdr:col>
      <xdr:colOff>177800</xdr:colOff>
      <xdr:row>39</xdr:row>
      <xdr:rowOff>43284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2299"/>
          <a:ext cx="8890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162072</xdr:rowOff>
    </xdr:from>
    <xdr:to>
      <xdr:col>85</xdr:col>
      <xdr:colOff>177800</xdr:colOff>
      <xdr:row>39</xdr:row>
      <xdr:rowOff>92222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163525</xdr:rowOff>
    </xdr:from>
    <xdr:to>
      <xdr:col>81</xdr:col>
      <xdr:colOff>101600</xdr:colOff>
      <xdr:row>39</xdr:row>
      <xdr:rowOff>93675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84802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163656</xdr:rowOff>
    </xdr:from>
    <xdr:to>
      <xdr:col>76</xdr:col>
      <xdr:colOff>165100</xdr:colOff>
      <xdr:row>39</xdr:row>
      <xdr:rowOff>93806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84933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156399</xdr:rowOff>
    </xdr:from>
    <xdr:to>
      <xdr:col>72</xdr:col>
      <xdr:colOff>38100</xdr:colOff>
      <xdr:row>39</xdr:row>
      <xdr:rowOff>86549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77676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163934</xdr:rowOff>
    </xdr:from>
    <xdr:to>
      <xdr:col>67</xdr:col>
      <xdr:colOff>101600</xdr:colOff>
      <xdr:row>39</xdr:row>
      <xdr:rowOff>94084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85211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14908</xdr:rowOff>
    </xdr:from>
    <xdr:to>
      <xdr:col>85</xdr:col>
      <xdr:colOff>127000</xdr:colOff>
      <xdr:row>77</xdr:row>
      <xdr:rowOff>40554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16558"/>
          <a:ext cx="8382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40554</xdr:rowOff>
    </xdr:from>
    <xdr:to>
      <xdr:col>81</xdr:col>
      <xdr:colOff>50800</xdr:colOff>
      <xdr:row>77</xdr:row>
      <xdr:rowOff>56290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4220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56290</xdr:rowOff>
    </xdr:from>
    <xdr:to>
      <xdr:col>76</xdr:col>
      <xdr:colOff>114300</xdr:colOff>
      <xdr:row>77</xdr:row>
      <xdr:rowOff>76707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57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76707</xdr:rowOff>
    </xdr:from>
    <xdr:to>
      <xdr:col>71</xdr:col>
      <xdr:colOff>177800</xdr:colOff>
      <xdr:row>77</xdr:row>
      <xdr:rowOff>91301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78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135558</xdr:rowOff>
    </xdr:from>
    <xdr:to>
      <xdr:col>85</xdr:col>
      <xdr:colOff>177800</xdr:colOff>
      <xdr:row>77</xdr:row>
      <xdr:rowOff>65708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158435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1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161204</xdr:rowOff>
    </xdr:from>
    <xdr:to>
      <xdr:col>81</xdr:col>
      <xdr:colOff>101600</xdr:colOff>
      <xdr:row>77</xdr:row>
      <xdr:rowOff>91354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107881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6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5490</xdr:rowOff>
    </xdr:from>
    <xdr:to>
      <xdr:col>76</xdr:col>
      <xdr:colOff>165100</xdr:colOff>
      <xdr:row>77</xdr:row>
      <xdr:rowOff>107090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123617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8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25907</xdr:rowOff>
    </xdr:from>
    <xdr:to>
      <xdr:col>72</xdr:col>
      <xdr:colOff>38100</xdr:colOff>
      <xdr:row>77</xdr:row>
      <xdr:rowOff>127507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144034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0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40501</xdr:rowOff>
    </xdr:from>
    <xdr:to>
      <xdr:col>67</xdr:col>
      <xdr:colOff>101600</xdr:colOff>
      <xdr:row>77</xdr:row>
      <xdr:rowOff>142101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158628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156490</xdr:rowOff>
    </xdr:from>
    <xdr:to>
      <xdr:col>85</xdr:col>
      <xdr:colOff>127000</xdr:colOff>
      <xdr:row>99</xdr:row>
      <xdr:rowOff>21566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58590"/>
          <a:ext cx="838200" cy="3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156490</xdr:rowOff>
    </xdr:from>
    <xdr:to>
      <xdr:col>81</xdr:col>
      <xdr:colOff>50800</xdr:colOff>
      <xdr:row>98</xdr:row>
      <xdr:rowOff>165802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58590"/>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123110</xdr:rowOff>
    </xdr:from>
    <xdr:to>
      <xdr:col>76</xdr:col>
      <xdr:colOff>114300</xdr:colOff>
      <xdr:row>98</xdr:row>
      <xdr:rowOff>165802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25210"/>
          <a:ext cx="889000" cy="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123110</xdr:rowOff>
    </xdr:from>
    <xdr:to>
      <xdr:col>71</xdr:col>
      <xdr:colOff>177800</xdr:colOff>
      <xdr:row>99</xdr:row>
      <xdr:rowOff>11784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5210"/>
          <a:ext cx="889000" cy="6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142216</xdr:rowOff>
    </xdr:from>
    <xdr:to>
      <xdr:col>85</xdr:col>
      <xdr:colOff>177800</xdr:colOff>
      <xdr:row>99</xdr:row>
      <xdr:rowOff>72366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57143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105690</xdr:rowOff>
    </xdr:from>
    <xdr:to>
      <xdr:col>81</xdr:col>
      <xdr:colOff>101600</xdr:colOff>
      <xdr:row>99</xdr:row>
      <xdr:rowOff>35840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26967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0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115002</xdr:rowOff>
    </xdr:from>
    <xdr:to>
      <xdr:col>76</xdr:col>
      <xdr:colOff>165100</xdr:colOff>
      <xdr:row>99</xdr:row>
      <xdr:rowOff>45152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36279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70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72310</xdr:rowOff>
    </xdr:from>
    <xdr:to>
      <xdr:col>72</xdr:col>
      <xdr:colOff>38100</xdr:colOff>
      <xdr:row>99</xdr:row>
      <xdr:rowOff>2460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165037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132434</xdr:rowOff>
    </xdr:from>
    <xdr:to>
      <xdr:col>67</xdr:col>
      <xdr:colOff>101600</xdr:colOff>
      <xdr:row>99</xdr:row>
      <xdr:rowOff>62584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53711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143449</xdr:rowOff>
    </xdr:from>
    <xdr:to>
      <xdr:col>116</xdr:col>
      <xdr:colOff>63500</xdr:colOff>
      <xdr:row>57</xdr:row>
      <xdr:rowOff>147793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1609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147793</xdr:rowOff>
    </xdr:from>
    <xdr:to>
      <xdr:col>111</xdr:col>
      <xdr:colOff>177800</xdr:colOff>
      <xdr:row>57</xdr:row>
      <xdr:rowOff>151011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20443"/>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151011</xdr:rowOff>
    </xdr:from>
    <xdr:to>
      <xdr:col>107</xdr:col>
      <xdr:colOff>50800</xdr:colOff>
      <xdr:row>57</xdr:row>
      <xdr:rowOff>154577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23661"/>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154577</xdr:rowOff>
    </xdr:from>
    <xdr:to>
      <xdr:col>102</xdr:col>
      <xdr:colOff>114300</xdr:colOff>
      <xdr:row>58</xdr:row>
      <xdr:rowOff>24001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27227"/>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92649</xdr:rowOff>
    </xdr:from>
    <xdr:to>
      <xdr:col>116</xdr:col>
      <xdr:colOff>114300</xdr:colOff>
      <xdr:row>58</xdr:row>
      <xdr:rowOff>22799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115526</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96993</xdr:rowOff>
    </xdr:from>
    <xdr:to>
      <xdr:col>112</xdr:col>
      <xdr:colOff>38100</xdr:colOff>
      <xdr:row>58</xdr:row>
      <xdr:rowOff>27143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6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43670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4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100211</xdr:rowOff>
    </xdr:from>
    <xdr:to>
      <xdr:col>107</xdr:col>
      <xdr:colOff>101600</xdr:colOff>
      <xdr:row>58</xdr:row>
      <xdr:rowOff>30361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46888</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103777</xdr:rowOff>
    </xdr:from>
    <xdr:to>
      <xdr:col>102</xdr:col>
      <xdr:colOff>165100</xdr:colOff>
      <xdr:row>58</xdr:row>
      <xdr:rowOff>33927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50454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144651</xdr:rowOff>
    </xdr:from>
    <xdr:to>
      <xdr:col>98</xdr:col>
      <xdr:colOff>38100</xdr:colOff>
      <xdr:row>58</xdr:row>
      <xdr:rowOff>74801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91328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114840</xdr:rowOff>
    </xdr:from>
    <xdr:to>
      <xdr:col>116</xdr:col>
      <xdr:colOff>63500</xdr:colOff>
      <xdr:row>74</xdr:row>
      <xdr:rowOff>150639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287790"/>
          <a:ext cx="838200" cy="55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114840</xdr:rowOff>
    </xdr:from>
    <xdr:to>
      <xdr:col>111</xdr:col>
      <xdr:colOff>177800</xdr:colOff>
      <xdr:row>74</xdr:row>
      <xdr:rowOff>119419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287790"/>
          <a:ext cx="889000" cy="5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119419</xdr:rowOff>
    </xdr:from>
    <xdr:to>
      <xdr:col>107</xdr:col>
      <xdr:colOff>50800</xdr:colOff>
      <xdr:row>75</xdr:row>
      <xdr:rowOff>47136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806719"/>
          <a:ext cx="889000" cy="9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47136</xdr:rowOff>
    </xdr:from>
    <xdr:to>
      <xdr:col>102</xdr:col>
      <xdr:colOff>114300</xdr:colOff>
      <xdr:row>75</xdr:row>
      <xdr:rowOff>55594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0588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99839</xdr:rowOff>
    </xdr:from>
    <xdr:to>
      <xdr:col>116</xdr:col>
      <xdr:colOff>114300</xdr:colOff>
      <xdr:row>75</xdr:row>
      <xdr:rowOff>29989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122716</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3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64040</xdr:rowOff>
    </xdr:from>
    <xdr:to>
      <xdr:col>112</xdr:col>
      <xdr:colOff>38100</xdr:colOff>
      <xdr:row>71</xdr:row>
      <xdr:rowOff>165640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23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10717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01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68619</xdr:rowOff>
    </xdr:from>
    <xdr:to>
      <xdr:col>107</xdr:col>
      <xdr:colOff>101600</xdr:colOff>
      <xdr:row>74</xdr:row>
      <xdr:rowOff>170219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15296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53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167786</xdr:rowOff>
    </xdr:from>
    <xdr:to>
      <xdr:col>102</xdr:col>
      <xdr:colOff>165100</xdr:colOff>
      <xdr:row>75</xdr:row>
      <xdr:rowOff>97936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114463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63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4794</xdr:rowOff>
    </xdr:from>
    <xdr:to>
      <xdr:col>98</xdr:col>
      <xdr:colOff>38100</xdr:colOff>
      <xdr:row>75</xdr:row>
      <xdr:rowOff>106394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122921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6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扶助費については、平成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年度以降、類似団体平均を上回っている。これは、平成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年度から福祉事務所を設置したことで、これまで県が行っていた生活保護費の支給を町が行っているためである。</a:t>
          </a:r>
        </a:p>
        <a:p>
          <a:r>
            <a:rPr lang="ja-JP" altLang="ja-JP" sz="1100">
              <a:solidFill>
                <a:schemeClr val="dk1"/>
              </a:solidFill>
              <a:effectLst/>
              <a:latin typeface="+mn-lt"/>
              <a:ea typeface="+mn-ea"/>
              <a:cs typeface="+mn-cs"/>
            </a:rPr>
            <a:t>　普通建設事業については、令和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年度は大島分校体育館改修事業</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小値賀港新ターミナル改修事業、</a:t>
          </a:r>
          <a:r>
            <a:rPr lang="ja-JP" altLang="en-US" sz="1100">
              <a:solidFill>
                <a:schemeClr val="dk1"/>
              </a:solidFill>
              <a:effectLst/>
              <a:latin typeface="+mn-lt"/>
              <a:ea typeface="+mn-ea"/>
              <a:cs typeface="+mn-cs"/>
            </a:rPr>
            <a:t>旧野首教会保存修理事業</a:t>
          </a:r>
          <a:r>
            <a:rPr lang="ja-JP" altLang="ja-JP" sz="1100">
              <a:solidFill>
                <a:schemeClr val="dk1"/>
              </a:solidFill>
              <a:effectLst/>
              <a:latin typeface="+mn-lt"/>
              <a:ea typeface="+mn-ea"/>
              <a:cs typeface="+mn-cs"/>
            </a:rPr>
            <a:t>等を実施した事により、前年度より普通建設事業費が</a:t>
          </a:r>
          <a:r>
            <a:rPr lang="en-US" altLang="ja-JP" sz="1100">
              <a:solidFill>
                <a:schemeClr val="dk1"/>
              </a:solidFill>
              <a:effectLst/>
              <a:latin typeface="+mn-lt"/>
              <a:ea typeface="+mn-ea"/>
              <a:cs typeface="+mn-cs"/>
            </a:rPr>
            <a:t>20.3</a:t>
          </a:r>
          <a:r>
            <a:rPr lang="ja-JP" altLang="ja-JP" sz="1100">
              <a:solidFill>
                <a:schemeClr val="dk1"/>
              </a:solidFill>
              <a:effectLst/>
              <a:latin typeface="+mn-lt"/>
              <a:ea typeface="+mn-ea"/>
              <a:cs typeface="+mn-cs"/>
            </a:rPr>
            <a:t>％増と</a:t>
          </a:r>
          <a:r>
            <a:rPr lang="ja-JP" altLang="en-US" sz="1100">
              <a:solidFill>
                <a:schemeClr val="dk1"/>
              </a:solidFill>
              <a:effectLst/>
              <a:latin typeface="+mn-lt"/>
              <a:ea typeface="+mn-ea"/>
              <a:cs typeface="+mn-cs"/>
            </a:rPr>
            <a:t>なっているが、</a:t>
          </a:r>
          <a:r>
            <a:rPr lang="ja-JP" altLang="ja-JP" sz="1100">
              <a:solidFill>
                <a:schemeClr val="dk1"/>
              </a:solidFill>
              <a:effectLst/>
              <a:latin typeface="+mn-lt"/>
              <a:ea typeface="+mn-ea"/>
              <a:cs typeface="+mn-cs"/>
            </a:rPr>
            <a:t>類似団体平均を下回っている。</a:t>
          </a:r>
        </a:p>
        <a:p>
          <a:r>
            <a:rPr lang="ja-JP" altLang="ja-JP" sz="1100">
              <a:solidFill>
                <a:schemeClr val="dk1"/>
              </a:solidFill>
              <a:effectLst/>
              <a:latin typeface="+mn-lt"/>
              <a:ea typeface="+mn-ea"/>
              <a:cs typeface="+mn-cs"/>
            </a:rPr>
            <a:t>　繰出金については、下水道事業が特定環境保全公共下水道事業、農業集落排水事業、漁業集落排水事業、特定生活排水処理事業の４事業に分かれ、かつ漁業集落排水事業の一部が２次離島にある地理的要因も相まって、事業ごとに１つまたは複数の最終処分場が整備されている。これにより、維持管理コスト、起債償還額が多額となり、繰出金も多額となった。また、</a:t>
          </a:r>
          <a:r>
            <a:rPr lang="ja-JP" altLang="en-US" sz="1100">
              <a:solidFill>
                <a:schemeClr val="dk1"/>
              </a:solidFill>
              <a:effectLst/>
              <a:latin typeface="+mn-lt"/>
              <a:ea typeface="+mn-ea"/>
              <a:cs typeface="+mn-cs"/>
            </a:rPr>
            <a:t>後期高齢者医療</a:t>
          </a:r>
          <a:r>
            <a:rPr lang="ja-JP" altLang="ja-JP" sz="1100">
              <a:solidFill>
                <a:schemeClr val="dk1"/>
              </a:solidFill>
              <a:effectLst/>
              <a:latin typeface="+mn-lt"/>
              <a:ea typeface="+mn-ea"/>
              <a:cs typeface="+mn-cs"/>
            </a:rPr>
            <a:t>特別会計について、</a:t>
          </a:r>
          <a:r>
            <a:rPr lang="ja-JP" altLang="en-US" sz="1100">
              <a:solidFill>
                <a:schemeClr val="dk1"/>
              </a:solidFill>
              <a:effectLst/>
              <a:latin typeface="+mn-lt"/>
              <a:ea typeface="+mn-ea"/>
              <a:cs typeface="+mn-cs"/>
            </a:rPr>
            <a:t>後期高齢者医療給付費負担金の増による繰</a:t>
          </a:r>
          <a:r>
            <a:rPr lang="ja-JP" altLang="ja-JP" sz="1100">
              <a:solidFill>
                <a:schemeClr val="dk1"/>
              </a:solidFill>
              <a:effectLst/>
              <a:latin typeface="+mn-lt"/>
              <a:ea typeface="+mn-ea"/>
              <a:cs typeface="+mn-cs"/>
            </a:rPr>
            <a:t>出金が多額となった。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141891</xdr:rowOff>
    </xdr:from>
    <xdr:to>
      <xdr:col>24</xdr:col>
      <xdr:colOff>63500</xdr:colOff>
      <xdr:row>36</xdr:row>
      <xdr:rowOff>153073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4091"/>
          <a:ext cx="8382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151968</xdr:rowOff>
    </xdr:from>
    <xdr:to>
      <xdr:col>19</xdr:col>
      <xdr:colOff>177800</xdr:colOff>
      <xdr:row>36</xdr:row>
      <xdr:rowOff>153073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2416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151968</xdr:rowOff>
    </xdr:from>
    <xdr:to>
      <xdr:col>15</xdr:col>
      <xdr:colOff>50800</xdr:colOff>
      <xdr:row>37</xdr:row>
      <xdr:rowOff>11056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4168"/>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166198</xdr:rowOff>
    </xdr:from>
    <xdr:to>
      <xdr:col>10</xdr:col>
      <xdr:colOff>114300</xdr:colOff>
      <xdr:row>37</xdr:row>
      <xdr:rowOff>11056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8398"/>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91091</xdr:rowOff>
    </xdr:from>
    <xdr:to>
      <xdr:col>24</xdr:col>
      <xdr:colOff>114300</xdr:colOff>
      <xdr:row>37</xdr:row>
      <xdr:rowOff>21241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113968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102273</xdr:rowOff>
    </xdr:from>
    <xdr:to>
      <xdr:col>20</xdr:col>
      <xdr:colOff>38100</xdr:colOff>
      <xdr:row>37</xdr:row>
      <xdr:rowOff>32423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48950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101168</xdr:rowOff>
    </xdr:from>
    <xdr:to>
      <xdr:col>15</xdr:col>
      <xdr:colOff>101600</xdr:colOff>
      <xdr:row>37</xdr:row>
      <xdr:rowOff>31318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47845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131706</xdr:rowOff>
    </xdr:from>
    <xdr:to>
      <xdr:col>10</xdr:col>
      <xdr:colOff>165100</xdr:colOff>
      <xdr:row>37</xdr:row>
      <xdr:rowOff>61856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78383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115398</xdr:rowOff>
    </xdr:from>
    <xdr:to>
      <xdr:col>6</xdr:col>
      <xdr:colOff>38100</xdr:colOff>
      <xdr:row>37</xdr:row>
      <xdr:rowOff>45548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62075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23521</xdr:rowOff>
    </xdr:from>
    <xdr:to>
      <xdr:col>24</xdr:col>
      <xdr:colOff>63500</xdr:colOff>
      <xdr:row>57</xdr:row>
      <xdr:rowOff>26198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96171"/>
          <a:ext cx="8382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26198</xdr:rowOff>
    </xdr:from>
    <xdr:to>
      <xdr:col>19</xdr:col>
      <xdr:colOff>177800</xdr:colOff>
      <xdr:row>57</xdr:row>
      <xdr:rowOff>34682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98848"/>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1646</xdr:rowOff>
    </xdr:from>
    <xdr:to>
      <xdr:col>15</xdr:col>
      <xdr:colOff>50800</xdr:colOff>
      <xdr:row>57</xdr:row>
      <xdr:rowOff>34682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74296"/>
          <a:ext cx="889000" cy="3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1646</xdr:rowOff>
    </xdr:from>
    <xdr:to>
      <xdr:col>10</xdr:col>
      <xdr:colOff>114300</xdr:colOff>
      <xdr:row>57</xdr:row>
      <xdr:rowOff>62756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74296"/>
          <a:ext cx="889000" cy="6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144171</xdr:rowOff>
    </xdr:from>
    <xdr:to>
      <xdr:col>24</xdr:col>
      <xdr:colOff>114300</xdr:colOff>
      <xdr:row>57</xdr:row>
      <xdr:rowOff>74321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146848</xdr:rowOff>
    </xdr:from>
    <xdr:to>
      <xdr:col>20</xdr:col>
      <xdr:colOff>38100</xdr:colOff>
      <xdr:row>57</xdr:row>
      <xdr:rowOff>76998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4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68125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4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155332</xdr:rowOff>
    </xdr:from>
    <xdr:to>
      <xdr:col>15</xdr:col>
      <xdr:colOff>101600</xdr:colOff>
      <xdr:row>57</xdr:row>
      <xdr:rowOff>85482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76609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122296</xdr:rowOff>
    </xdr:from>
    <xdr:to>
      <xdr:col>10</xdr:col>
      <xdr:colOff>165100</xdr:colOff>
      <xdr:row>57</xdr:row>
      <xdr:rowOff>52446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43573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1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11956</xdr:rowOff>
    </xdr:from>
    <xdr:to>
      <xdr:col>6</xdr:col>
      <xdr:colOff>38100</xdr:colOff>
      <xdr:row>57</xdr:row>
      <xdr:rowOff>113556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104683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7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105726</xdr:rowOff>
    </xdr:from>
    <xdr:to>
      <xdr:col>24</xdr:col>
      <xdr:colOff>63500</xdr:colOff>
      <xdr:row>75</xdr:row>
      <xdr:rowOff>140194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64476"/>
          <a:ext cx="83820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140194</xdr:rowOff>
    </xdr:from>
    <xdr:to>
      <xdr:col>19</xdr:col>
      <xdr:colOff>177800</xdr:colOff>
      <xdr:row>76</xdr:row>
      <xdr:rowOff>5989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98944"/>
          <a:ext cx="889000" cy="3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5989</xdr:rowOff>
    </xdr:from>
    <xdr:to>
      <xdr:col>15</xdr:col>
      <xdr:colOff>50800</xdr:colOff>
      <xdr:row>76</xdr:row>
      <xdr:rowOff>81927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36189"/>
          <a:ext cx="8890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35052</xdr:rowOff>
    </xdr:from>
    <xdr:to>
      <xdr:col>10</xdr:col>
      <xdr:colOff>114300</xdr:colOff>
      <xdr:row>76</xdr:row>
      <xdr:rowOff>81927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65252"/>
          <a:ext cx="889000" cy="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54926</xdr:rowOff>
    </xdr:from>
    <xdr:to>
      <xdr:col>24</xdr:col>
      <xdr:colOff>114300</xdr:colOff>
      <xdr:row>75</xdr:row>
      <xdr:rowOff>156527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136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77803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6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89394</xdr:rowOff>
    </xdr:from>
    <xdr:to>
      <xdr:col>20</xdr:col>
      <xdr:colOff>38100</xdr:colOff>
      <xdr:row>76</xdr:row>
      <xdr:rowOff>19543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481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36071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2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126638</xdr:rowOff>
    </xdr:from>
    <xdr:to>
      <xdr:col>15</xdr:col>
      <xdr:colOff>101600</xdr:colOff>
      <xdr:row>76</xdr:row>
      <xdr:rowOff>56787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85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73315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31127</xdr:rowOff>
    </xdr:from>
    <xdr:to>
      <xdr:col>10</xdr:col>
      <xdr:colOff>165100</xdr:colOff>
      <xdr:row>76</xdr:row>
      <xdr:rowOff>132727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149254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155702</xdr:rowOff>
    </xdr:from>
    <xdr:to>
      <xdr:col>6</xdr:col>
      <xdr:colOff>38100</xdr:colOff>
      <xdr:row>76</xdr:row>
      <xdr:rowOff>85852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1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102380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8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27442</xdr:rowOff>
    </xdr:from>
    <xdr:to>
      <xdr:col>24</xdr:col>
      <xdr:colOff>63500</xdr:colOff>
      <xdr:row>97</xdr:row>
      <xdr:rowOff>22352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15192"/>
          <a:ext cx="838200" cy="3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27442</xdr:rowOff>
    </xdr:from>
    <xdr:to>
      <xdr:col>19</xdr:col>
      <xdr:colOff>177800</xdr:colOff>
      <xdr:row>96</xdr:row>
      <xdr:rowOff>170382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15192"/>
          <a:ext cx="889000" cy="3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170382</xdr:rowOff>
    </xdr:from>
    <xdr:to>
      <xdr:col>15</xdr:col>
      <xdr:colOff>50800</xdr:colOff>
      <xdr:row>97</xdr:row>
      <xdr:rowOff>113120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29582"/>
          <a:ext cx="889000" cy="1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65088</xdr:rowOff>
    </xdr:from>
    <xdr:to>
      <xdr:col>10</xdr:col>
      <xdr:colOff>114300</xdr:colOff>
      <xdr:row>97</xdr:row>
      <xdr:rowOff>113120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95738"/>
          <a:ext cx="889000" cy="4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143002</xdr:rowOff>
    </xdr:from>
    <xdr:to>
      <xdr:col>24</xdr:col>
      <xdr:colOff>114300</xdr:colOff>
      <xdr:row>97</xdr:row>
      <xdr:rowOff>73152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165879</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5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148092</xdr:rowOff>
    </xdr:from>
    <xdr:to>
      <xdr:col>20</xdr:col>
      <xdr:colOff>38100</xdr:colOff>
      <xdr:row>95</xdr:row>
      <xdr:rowOff>78242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94769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03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119582</xdr:rowOff>
    </xdr:from>
    <xdr:to>
      <xdr:col>15</xdr:col>
      <xdr:colOff>101600</xdr:colOff>
      <xdr:row>97</xdr:row>
      <xdr:rowOff>49732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66259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5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62320</xdr:rowOff>
    </xdr:from>
    <xdr:to>
      <xdr:col>10</xdr:col>
      <xdr:colOff>165100</xdr:colOff>
      <xdr:row>97</xdr:row>
      <xdr:rowOff>163920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8997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6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14288</xdr:rowOff>
    </xdr:from>
    <xdr:to>
      <xdr:col>6</xdr:col>
      <xdr:colOff>38100</xdr:colOff>
      <xdr:row>97</xdr:row>
      <xdr:rowOff>115888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132415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40036</xdr:rowOff>
    </xdr:from>
    <xdr:to>
      <xdr:col>55</xdr:col>
      <xdr:colOff>0</xdr:colOff>
      <xdr:row>57</xdr:row>
      <xdr:rowOff>43303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12686"/>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7348</xdr:rowOff>
    </xdr:from>
    <xdr:to>
      <xdr:col>50</xdr:col>
      <xdr:colOff>114300</xdr:colOff>
      <xdr:row>57</xdr:row>
      <xdr:rowOff>40036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79998"/>
          <a:ext cx="889000" cy="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133486</xdr:rowOff>
    </xdr:from>
    <xdr:to>
      <xdr:col>45</xdr:col>
      <xdr:colOff>177800</xdr:colOff>
      <xdr:row>57</xdr:row>
      <xdr:rowOff>7348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34686"/>
          <a:ext cx="889000" cy="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133486</xdr:rowOff>
    </xdr:from>
    <xdr:to>
      <xdr:col>41</xdr:col>
      <xdr:colOff>50800</xdr:colOff>
      <xdr:row>56</xdr:row>
      <xdr:rowOff>141760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34686"/>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163953</xdr:rowOff>
    </xdr:from>
    <xdr:to>
      <xdr:col>55</xdr:col>
      <xdr:colOff>50800</xdr:colOff>
      <xdr:row>57</xdr:row>
      <xdr:rowOff>94103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15380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1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160686</xdr:rowOff>
    </xdr:from>
    <xdr:to>
      <xdr:col>50</xdr:col>
      <xdr:colOff>165100</xdr:colOff>
      <xdr:row>57</xdr:row>
      <xdr:rowOff>90836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107363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127998</xdr:rowOff>
    </xdr:from>
    <xdr:to>
      <xdr:col>46</xdr:col>
      <xdr:colOff>38100</xdr:colOff>
      <xdr:row>57</xdr:row>
      <xdr:rowOff>58148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74675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0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82686</xdr:rowOff>
    </xdr:from>
    <xdr:to>
      <xdr:col>41</xdr:col>
      <xdr:colOff>101600</xdr:colOff>
      <xdr:row>57</xdr:row>
      <xdr:rowOff>12836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29363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5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90960</xdr:rowOff>
    </xdr:from>
    <xdr:to>
      <xdr:col>36</xdr:col>
      <xdr:colOff>165100</xdr:colOff>
      <xdr:row>57</xdr:row>
      <xdr:rowOff>21110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9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37637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6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43376</xdr:rowOff>
    </xdr:from>
    <xdr:to>
      <xdr:col>55</xdr:col>
      <xdr:colOff>0</xdr:colOff>
      <xdr:row>77</xdr:row>
      <xdr:rowOff>167211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45026"/>
          <a:ext cx="838200" cy="1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103009</xdr:rowOff>
    </xdr:from>
    <xdr:to>
      <xdr:col>50</xdr:col>
      <xdr:colOff>114300</xdr:colOff>
      <xdr:row>77</xdr:row>
      <xdr:rowOff>43376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133209"/>
          <a:ext cx="889000" cy="11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103009</xdr:rowOff>
    </xdr:from>
    <xdr:to>
      <xdr:col>45</xdr:col>
      <xdr:colOff>177800</xdr:colOff>
      <xdr:row>77</xdr:row>
      <xdr:rowOff>17114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133209"/>
          <a:ext cx="889000" cy="8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17114</xdr:rowOff>
    </xdr:from>
    <xdr:to>
      <xdr:col>41</xdr:col>
      <xdr:colOff>50800</xdr:colOff>
      <xdr:row>78</xdr:row>
      <xdr:rowOff>1439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18764"/>
          <a:ext cx="889000" cy="1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116411</xdr:rowOff>
    </xdr:from>
    <xdr:to>
      <xdr:col>55</xdr:col>
      <xdr:colOff>50800</xdr:colOff>
      <xdr:row>78</xdr:row>
      <xdr:rowOff>46561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94838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164026</xdr:rowOff>
    </xdr:from>
    <xdr:to>
      <xdr:col>50</xdr:col>
      <xdr:colOff>165100</xdr:colOff>
      <xdr:row>77</xdr:row>
      <xdr:rowOff>94176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110703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52209</xdr:rowOff>
    </xdr:from>
    <xdr:to>
      <xdr:col>46</xdr:col>
      <xdr:colOff>38100</xdr:colOff>
      <xdr:row>76</xdr:row>
      <xdr:rowOff>153809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170337</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85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137764</xdr:rowOff>
    </xdr:from>
    <xdr:to>
      <xdr:col>41</xdr:col>
      <xdr:colOff>101600</xdr:colOff>
      <xdr:row>77</xdr:row>
      <xdr:rowOff>67914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84440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122089</xdr:rowOff>
    </xdr:from>
    <xdr:to>
      <xdr:col>36</xdr:col>
      <xdr:colOff>165100</xdr:colOff>
      <xdr:row>78</xdr:row>
      <xdr:rowOff>52239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68766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95803</xdr:rowOff>
    </xdr:from>
    <xdr:to>
      <xdr:col>55</xdr:col>
      <xdr:colOff>0</xdr:colOff>
      <xdr:row>98</xdr:row>
      <xdr:rowOff>133809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97903"/>
          <a:ext cx="838200" cy="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89787</xdr:rowOff>
    </xdr:from>
    <xdr:to>
      <xdr:col>50</xdr:col>
      <xdr:colOff>114300</xdr:colOff>
      <xdr:row>98</xdr:row>
      <xdr:rowOff>95803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91887"/>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89787</xdr:rowOff>
    </xdr:from>
    <xdr:to>
      <xdr:col>45</xdr:col>
      <xdr:colOff>177800</xdr:colOff>
      <xdr:row>99</xdr:row>
      <xdr:rowOff>22107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91887"/>
          <a:ext cx="889000" cy="10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6880</xdr:rowOff>
    </xdr:from>
    <xdr:to>
      <xdr:col>41</xdr:col>
      <xdr:colOff>50800</xdr:colOff>
      <xdr:row>99</xdr:row>
      <xdr:rowOff>22107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80430"/>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83009</xdr:rowOff>
    </xdr:from>
    <xdr:to>
      <xdr:col>55</xdr:col>
      <xdr:colOff>50800</xdr:colOff>
      <xdr:row>99</xdr:row>
      <xdr:rowOff>13159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169386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45003</xdr:rowOff>
    </xdr:from>
    <xdr:to>
      <xdr:col>50</xdr:col>
      <xdr:colOff>165100</xdr:colOff>
      <xdr:row>98</xdr:row>
      <xdr:rowOff>146603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137730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3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38987</xdr:rowOff>
    </xdr:from>
    <xdr:to>
      <xdr:col>46</xdr:col>
      <xdr:colOff>38100</xdr:colOff>
      <xdr:row>98</xdr:row>
      <xdr:rowOff>140587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131714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142757</xdr:rowOff>
    </xdr:from>
    <xdr:to>
      <xdr:col>41</xdr:col>
      <xdr:colOff>101600</xdr:colOff>
      <xdr:row>99</xdr:row>
      <xdr:rowOff>72907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64034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127530</xdr:rowOff>
    </xdr:from>
    <xdr:to>
      <xdr:col>36</xdr:col>
      <xdr:colOff>165100</xdr:colOff>
      <xdr:row>99</xdr:row>
      <xdr:rowOff>57680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48807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89865</xdr:rowOff>
    </xdr:from>
    <xdr:to>
      <xdr:col>85</xdr:col>
      <xdr:colOff>127000</xdr:colOff>
      <xdr:row>37</xdr:row>
      <xdr:rowOff>95635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33515"/>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14007</xdr:rowOff>
    </xdr:from>
    <xdr:to>
      <xdr:col>81</xdr:col>
      <xdr:colOff>50800</xdr:colOff>
      <xdr:row>37</xdr:row>
      <xdr:rowOff>95635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357657"/>
          <a:ext cx="889000" cy="8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14007</xdr:rowOff>
    </xdr:from>
    <xdr:to>
      <xdr:col>76</xdr:col>
      <xdr:colOff>114300</xdr:colOff>
      <xdr:row>37</xdr:row>
      <xdr:rowOff>121302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57657"/>
          <a:ext cx="889000" cy="10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121302</xdr:rowOff>
    </xdr:from>
    <xdr:to>
      <xdr:col>71</xdr:col>
      <xdr:colOff>177800</xdr:colOff>
      <xdr:row>37</xdr:row>
      <xdr:rowOff>130318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64952"/>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39065</xdr:rowOff>
    </xdr:from>
    <xdr:to>
      <xdr:col>85</xdr:col>
      <xdr:colOff>177800</xdr:colOff>
      <xdr:row>37</xdr:row>
      <xdr:rowOff>140665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17492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44835</xdr:rowOff>
    </xdr:from>
    <xdr:to>
      <xdr:col>81</xdr:col>
      <xdr:colOff>101600</xdr:colOff>
      <xdr:row>37</xdr:row>
      <xdr:rowOff>146435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137562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134657</xdr:rowOff>
    </xdr:from>
    <xdr:to>
      <xdr:col>76</xdr:col>
      <xdr:colOff>165100</xdr:colOff>
      <xdr:row>37</xdr:row>
      <xdr:rowOff>64807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81334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70502</xdr:rowOff>
    </xdr:from>
    <xdr:to>
      <xdr:col>72</xdr:col>
      <xdr:colOff>38100</xdr:colOff>
      <xdr:row>38</xdr:row>
      <xdr:rowOff>653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141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163229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79518</xdr:rowOff>
    </xdr:from>
    <xdr:to>
      <xdr:col>67</xdr:col>
      <xdr:colOff>101600</xdr:colOff>
      <xdr:row>38</xdr:row>
      <xdr:rowOff>9668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17936</xdr:rowOff>
    </xdr:from>
    <xdr:to>
      <xdr:col>85</xdr:col>
      <xdr:colOff>127000</xdr:colOff>
      <xdr:row>57</xdr:row>
      <xdr:rowOff>151103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0586"/>
          <a:ext cx="838200" cy="1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102301</xdr:rowOff>
    </xdr:from>
    <xdr:to>
      <xdr:col>81</xdr:col>
      <xdr:colOff>50800</xdr:colOff>
      <xdr:row>57</xdr:row>
      <xdr:rowOff>151103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74951"/>
          <a:ext cx="889000" cy="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102301</xdr:rowOff>
    </xdr:from>
    <xdr:to>
      <xdr:col>76</xdr:col>
      <xdr:colOff>114300</xdr:colOff>
      <xdr:row>57</xdr:row>
      <xdr:rowOff>117486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74951"/>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117486</xdr:rowOff>
    </xdr:from>
    <xdr:to>
      <xdr:col>71</xdr:col>
      <xdr:colOff>177800</xdr:colOff>
      <xdr:row>57</xdr:row>
      <xdr:rowOff>121130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90136"/>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138586</xdr:rowOff>
    </xdr:from>
    <xdr:to>
      <xdr:col>85</xdr:col>
      <xdr:colOff>177800</xdr:colOff>
      <xdr:row>57</xdr:row>
      <xdr:rowOff>68736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161463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9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100303</xdr:rowOff>
    </xdr:from>
    <xdr:to>
      <xdr:col>81</xdr:col>
      <xdr:colOff>101600</xdr:colOff>
      <xdr:row>58</xdr:row>
      <xdr:rowOff>30453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21580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6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51501</xdr:rowOff>
    </xdr:from>
    <xdr:to>
      <xdr:col>76</xdr:col>
      <xdr:colOff>165100</xdr:colOff>
      <xdr:row>57</xdr:row>
      <xdr:rowOff>153101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169628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9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66686</xdr:rowOff>
    </xdr:from>
    <xdr:to>
      <xdr:col>72</xdr:col>
      <xdr:colOff>38100</xdr:colOff>
      <xdr:row>57</xdr:row>
      <xdr:rowOff>168286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13363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61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70330</xdr:rowOff>
    </xdr:from>
    <xdr:to>
      <xdr:col>67</xdr:col>
      <xdr:colOff>101600</xdr:colOff>
      <xdr:row>58</xdr:row>
      <xdr:rowOff>480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17007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1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41422</xdr:rowOff>
    </xdr:from>
    <xdr:to>
      <xdr:col>85</xdr:col>
      <xdr:colOff>127000</xdr:colOff>
      <xdr:row>79</xdr:row>
      <xdr:rowOff>42875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5972"/>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42875</xdr:rowOff>
    </xdr:from>
    <xdr:to>
      <xdr:col>81</xdr:col>
      <xdr:colOff>50800</xdr:colOff>
      <xdr:row>79</xdr:row>
      <xdr:rowOff>43007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7425"/>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35750</xdr:rowOff>
    </xdr:from>
    <xdr:to>
      <xdr:col>76</xdr:col>
      <xdr:colOff>114300</xdr:colOff>
      <xdr:row>79</xdr:row>
      <xdr:rowOff>43007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0300"/>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35750</xdr:rowOff>
    </xdr:from>
    <xdr:to>
      <xdr:col>71</xdr:col>
      <xdr:colOff>177800</xdr:colOff>
      <xdr:row>79</xdr:row>
      <xdr:rowOff>43284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0300"/>
          <a:ext cx="889000" cy="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162072</xdr:rowOff>
    </xdr:from>
    <xdr:to>
      <xdr:col>85</xdr:col>
      <xdr:colOff>177800</xdr:colOff>
      <xdr:row>79</xdr:row>
      <xdr:rowOff>92222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163525</xdr:rowOff>
    </xdr:from>
    <xdr:to>
      <xdr:col>81</xdr:col>
      <xdr:colOff>101600</xdr:colOff>
      <xdr:row>79</xdr:row>
      <xdr:rowOff>93675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84802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163657</xdr:rowOff>
    </xdr:from>
    <xdr:to>
      <xdr:col>76</xdr:col>
      <xdr:colOff>165100</xdr:colOff>
      <xdr:row>79</xdr:row>
      <xdr:rowOff>93807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84934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156400</xdr:rowOff>
    </xdr:from>
    <xdr:to>
      <xdr:col>72</xdr:col>
      <xdr:colOff>38100</xdr:colOff>
      <xdr:row>79</xdr:row>
      <xdr:rowOff>86550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77677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163934</xdr:rowOff>
    </xdr:from>
    <xdr:to>
      <xdr:col>67</xdr:col>
      <xdr:colOff>101600</xdr:colOff>
      <xdr:row>79</xdr:row>
      <xdr:rowOff>94084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85211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14908</xdr:rowOff>
    </xdr:from>
    <xdr:to>
      <xdr:col>85</xdr:col>
      <xdr:colOff>127000</xdr:colOff>
      <xdr:row>97</xdr:row>
      <xdr:rowOff>40554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45558"/>
          <a:ext cx="8382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40554</xdr:rowOff>
    </xdr:from>
    <xdr:to>
      <xdr:col>81</xdr:col>
      <xdr:colOff>50800</xdr:colOff>
      <xdr:row>97</xdr:row>
      <xdr:rowOff>56290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7120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56290</xdr:rowOff>
    </xdr:from>
    <xdr:to>
      <xdr:col>76</xdr:col>
      <xdr:colOff>114300</xdr:colOff>
      <xdr:row>97</xdr:row>
      <xdr:rowOff>76707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86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76707</xdr:rowOff>
    </xdr:from>
    <xdr:to>
      <xdr:col>71</xdr:col>
      <xdr:colOff>177800</xdr:colOff>
      <xdr:row>97</xdr:row>
      <xdr:rowOff>91301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07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135558</xdr:rowOff>
    </xdr:from>
    <xdr:to>
      <xdr:col>85</xdr:col>
      <xdr:colOff>177800</xdr:colOff>
      <xdr:row>97</xdr:row>
      <xdr:rowOff>65708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158435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161204</xdr:rowOff>
    </xdr:from>
    <xdr:to>
      <xdr:col>81</xdr:col>
      <xdr:colOff>101600</xdr:colOff>
      <xdr:row>97</xdr:row>
      <xdr:rowOff>91354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2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107881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9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5490</xdr:rowOff>
    </xdr:from>
    <xdr:to>
      <xdr:col>76</xdr:col>
      <xdr:colOff>165100</xdr:colOff>
      <xdr:row>97</xdr:row>
      <xdr:rowOff>107090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123617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41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25907</xdr:rowOff>
    </xdr:from>
    <xdr:to>
      <xdr:col>72</xdr:col>
      <xdr:colOff>38100</xdr:colOff>
      <xdr:row>97</xdr:row>
      <xdr:rowOff>127507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144034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4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40501</xdr:rowOff>
    </xdr:from>
    <xdr:to>
      <xdr:col>67</xdr:col>
      <xdr:colOff>101600</xdr:colOff>
      <xdr:row>97</xdr:row>
      <xdr:rowOff>142101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158628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4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135268</xdr:rowOff>
    </xdr:from>
    <xdr:to>
      <xdr:col>116</xdr:col>
      <xdr:colOff>63500</xdr:colOff>
      <xdr:row>38</xdr:row>
      <xdr:rowOff>28639</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478918"/>
          <a:ext cx="838200" cy="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28639</xdr:rowOff>
    </xdr:from>
    <xdr:to>
      <xdr:col>111</xdr:col>
      <xdr:colOff>177800</xdr:colOff>
      <xdr:row>38</xdr:row>
      <xdr:rowOff>60274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6543739"/>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74972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60274</xdr:rowOff>
    </xdr:from>
    <xdr:to>
      <xdr:col>107</xdr:col>
      <xdr:colOff>50800</xdr:colOff>
      <xdr:row>38</xdr:row>
      <xdr:rowOff>109195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6575374"/>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109195</xdr:rowOff>
    </xdr:from>
    <xdr:to>
      <xdr:col>102</xdr:col>
      <xdr:colOff>114300</xdr:colOff>
      <xdr:row>38</xdr:row>
      <xdr:rowOff>116091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624295"/>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79887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84468</xdr:rowOff>
    </xdr:from>
    <xdr:to>
      <xdr:col>116</xdr:col>
      <xdr:colOff>114300</xdr:colOff>
      <xdr:row>38</xdr:row>
      <xdr:rowOff>14618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4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107345</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27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149289</xdr:rowOff>
    </xdr:from>
    <xdr:to>
      <xdr:col>112</xdr:col>
      <xdr:colOff>38100</xdr:colOff>
      <xdr:row>38</xdr:row>
      <xdr:rowOff>79439</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4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95966</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56111" y="626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9474</xdr:rowOff>
    </xdr:from>
    <xdr:to>
      <xdr:col>107</xdr:col>
      <xdr:colOff>101600</xdr:colOff>
      <xdr:row>38</xdr:row>
      <xdr:rowOff>111074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5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127601</xdr:rowOff>
    </xdr:from>
    <xdr:ext cx="534377"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67111" y="62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58395</xdr:rowOff>
    </xdr:from>
    <xdr:to>
      <xdr:col>102</xdr:col>
      <xdr:colOff>165100</xdr:colOff>
      <xdr:row>38</xdr:row>
      <xdr:rowOff>159995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5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5071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63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65291</xdr:rowOff>
    </xdr:from>
    <xdr:to>
      <xdr:col>98</xdr:col>
      <xdr:colOff>38100</xdr:colOff>
      <xdr:row>38</xdr:row>
      <xdr:rowOff>166891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58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11968</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35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a:t>
          </a:r>
          <a:r>
            <a:rPr kumimoji="1" lang="ja-JP" altLang="en-US" sz="1100">
              <a:solidFill>
                <a:schemeClr val="dk1"/>
              </a:solidFill>
              <a:effectLst/>
              <a:latin typeface="+mn-lt"/>
              <a:ea typeface="+mn-ea"/>
              <a:cs typeface="+mn-cs"/>
            </a:rPr>
            <a:t>に総務費、民生費、教育費、公債費、諸支出金</a:t>
          </a:r>
          <a:r>
            <a:rPr kumimoji="1" lang="ja-JP" altLang="ja-JP" sz="1100">
              <a:solidFill>
                <a:schemeClr val="dk1"/>
              </a:solidFill>
              <a:effectLst/>
              <a:latin typeface="+mn-lt"/>
              <a:ea typeface="+mn-ea"/>
              <a:cs typeface="+mn-cs"/>
            </a:rPr>
            <a:t>が増加している。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総務費については、小値賀港新ターミナルビル改修事業、イントラネットセキュリティ強靭化リプレイス工事やパソコン購入等に係る費用の増が主な要因である。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民生費については、低所得世帯支援給付金事業や高齢者生活福祉センター空調設備更新事業等に係る費用の増が主な要因である。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教育費については、大島分校体育館改修事業や旧野首教会保存修理事業等に係る費用の増が主な要因である。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公債費について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年度借入分の過疎対策事業債、過疎対策事業債ソフト分及び令和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諸支出金については、渡船事業会計への繰出金があることにより、類似団体平均を上回っている。</a:t>
          </a:r>
          <a:endParaRPr kumimoji="0" lang="en-US" altLang="ja-JP" sz="14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・財政調整基金については、取崩</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ことなく</a:t>
          </a:r>
          <a:r>
            <a:rPr kumimoji="1" lang="ja-JP" altLang="en-US" sz="1100">
              <a:solidFill>
                <a:schemeClr val="dk1"/>
              </a:solidFill>
              <a:effectLst/>
              <a:latin typeface="+mn-lt"/>
              <a:ea typeface="+mn-ea"/>
              <a:cs typeface="+mn-cs"/>
            </a:rPr>
            <a:t>、基金利子分の積立を行った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・実質収支については、</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百万円となっており、普通交付税の影響で標準財政規模の増減があるものの、例年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％で推移している。</a:t>
          </a:r>
          <a:endParaRPr lang="ja-JP" altLang="ja-JP" sz="1400">
            <a:effectLst/>
          </a:endParaRPr>
        </a:p>
        <a:p>
          <a:r>
            <a:rPr kumimoji="1" lang="ja-JP" altLang="ja-JP" sz="1100">
              <a:solidFill>
                <a:schemeClr val="dk1"/>
              </a:solidFill>
              <a:effectLst/>
              <a:latin typeface="+mn-lt"/>
              <a:ea typeface="+mn-ea"/>
              <a:cs typeface="+mn-cs"/>
            </a:rPr>
            <a:t>・単年度実質収支については、</a:t>
          </a:r>
          <a:r>
            <a:rPr kumimoji="1" lang="ja-JP" altLang="en-US" sz="1100">
              <a:solidFill>
                <a:schemeClr val="dk1"/>
              </a:solidFill>
              <a:effectLst/>
              <a:latin typeface="+mn-lt"/>
              <a:ea typeface="+mn-ea"/>
              <a:cs typeface="+mn-cs"/>
            </a:rPr>
            <a:t>取崩することはなかったが、</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積立ができなかったため、赤字となっている</a:t>
          </a:r>
          <a:r>
            <a:rPr kumimoji="1" lang="ja-JP" altLang="ja-JP" sz="1100">
              <a:solidFill>
                <a:schemeClr val="dk1"/>
              </a:solidFill>
              <a:effectLst/>
              <a:latin typeface="+mn-lt"/>
              <a:ea typeface="+mn-ea"/>
              <a:cs typeface="+mn-cs"/>
            </a:rPr>
            <a:t>。今後も健全な財政運営に努める。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全会計において、連結実質赤字額は発生していない。一般会計においては、歳入の普通交付税において、標準税収入額等の増により標準財政規模が増となっているが</a:t>
          </a:r>
          <a:r>
            <a:rPr kumimoji="1" lang="ja-JP" altLang="en-US" sz="1100">
              <a:solidFill>
                <a:schemeClr val="dk1"/>
              </a:solidFill>
              <a:effectLst/>
              <a:latin typeface="+mn-lt"/>
              <a:ea typeface="+mn-ea"/>
              <a:cs typeface="+mn-cs"/>
            </a:rPr>
            <a:t>、単年度収支が赤字となったため、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下水道事業会計と簡易水道事業会計</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令和６年度から公営企業会計移行するため、令和６年３月末で打ち切り決算となったため、</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増となった。下水道事業会計では前年度比</a:t>
          </a:r>
          <a:r>
            <a:rPr kumimoji="1" lang="en-US" altLang="ja-JP" sz="1100">
              <a:solidFill>
                <a:schemeClr val="dk1"/>
              </a:solidFill>
              <a:effectLst/>
              <a:latin typeface="+mn-lt"/>
              <a:ea typeface="+mn-ea"/>
              <a:cs typeface="+mn-cs"/>
            </a:rPr>
            <a:t>1.84</a:t>
          </a:r>
          <a:r>
            <a:rPr kumimoji="1" lang="ja-JP" altLang="en-US" sz="110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簡易水道事業会計では、前年度比</a:t>
          </a:r>
          <a:r>
            <a:rPr kumimoji="1" lang="en-US" altLang="ja-JP" sz="1100">
              <a:solidFill>
                <a:schemeClr val="dk1"/>
              </a:solidFill>
              <a:effectLst/>
              <a:latin typeface="+mn-lt"/>
              <a:ea typeface="+mn-ea"/>
              <a:cs typeface="+mn-cs"/>
            </a:rPr>
            <a:t>0.45</a:t>
          </a:r>
          <a:r>
            <a:rPr kumimoji="1" lang="ja-JP" altLang="en-US"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今後も計画的な財政運営に努める。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3934647</v>
      </c>
      <c r="BO4" s="485"/>
      <c r="BP4" s="485"/>
      <c r="BQ4" s="485"/>
      <c r="BR4" s="485"/>
      <c r="BS4" s="485"/>
      <c r="BT4" s="485"/>
      <c r="BU4" s="486"/>
      <c r="BV4" s="484">
        <v>4292152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v>
      </c>
      <c r="CU4" s="625"/>
      <c r="CV4" s="625"/>
      <c r="CW4" s="625"/>
      <c r="CX4" s="625"/>
      <c r="CY4" s="625"/>
      <c r="CZ4" s="625"/>
      <c r="DA4" s="626"/>
      <c r="DB4" s="624">
        <v>7.1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3739817</v>
      </c>
      <c r="BO5" s="456"/>
      <c r="BP5" s="456"/>
      <c r="BQ5" s="456"/>
      <c r="BR5" s="456"/>
      <c r="BS5" s="456"/>
      <c r="BT5" s="456"/>
      <c r="BU5" s="457"/>
      <c r="BV5" s="455">
        <v>4118211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82.7</v>
      </c>
      <c r="CU5" s="453"/>
      <c r="CV5" s="453"/>
      <c r="CW5" s="453"/>
      <c r="CX5" s="453"/>
      <c r="CY5" s="453"/>
      <c r="CZ5" s="453"/>
      <c r="DA5" s="454"/>
      <c r="DB5" s="452">
        <v>81.900000000000006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194830</v>
      </c>
      <c r="BO6" s="456"/>
      <c r="BP6" s="456"/>
      <c r="BQ6" s="456"/>
      <c r="BR6" s="456"/>
      <c r="BS6" s="456"/>
      <c r="BT6" s="456"/>
      <c r="BU6" s="457"/>
      <c r="BV6" s="455">
        <v>173941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v>
      </c>
      <c r="CU6" s="599"/>
      <c r="CV6" s="599"/>
      <c r="CW6" s="599"/>
      <c r="CX6" s="599"/>
      <c r="CY6" s="599"/>
      <c r="CZ6" s="599"/>
      <c r="DA6" s="600"/>
      <c r="DB6" s="598">
        <v>82.4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64949</v>
      </c>
      <c r="BO7" s="456"/>
      <c r="BP7" s="456"/>
      <c r="BQ7" s="456"/>
      <c r="BR7" s="456"/>
      <c r="BS7" s="456"/>
      <c r="BT7" s="456"/>
      <c r="BU7" s="457"/>
      <c r="BV7" s="455">
        <v>24378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2168606</v>
      </c>
      <c r="CU7" s="456"/>
      <c r="CV7" s="456"/>
      <c r="CW7" s="456"/>
      <c r="CX7" s="456"/>
      <c r="CY7" s="456"/>
      <c r="CZ7" s="456"/>
      <c r="DA7" s="457"/>
      <c r="DB7" s="455">
        <v>2120064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129881</v>
      </c>
      <c r="BO8" s="456"/>
      <c r="BP8" s="456"/>
      <c r="BQ8" s="456"/>
      <c r="BR8" s="456"/>
      <c r="BS8" s="456"/>
      <c r="BT8" s="456"/>
      <c r="BU8" s="457"/>
      <c r="BV8" s="455">
        <v>149563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v>
      </c>
      <c r="CU8" s="559"/>
      <c r="CV8" s="559"/>
      <c r="CW8" s="559"/>
      <c r="CX8" s="559"/>
      <c r="CY8" s="559"/>
      <c r="CZ8" s="559"/>
      <c r="DA8" s="560"/>
      <c r="DB8" s="558">
        <v>0.1</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2288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-19682</v>
      </c>
      <c r="BO9" s="456"/>
      <c r="BP9" s="456"/>
      <c r="BQ9" s="456"/>
      <c r="BR9" s="456"/>
      <c r="BS9" s="456"/>
      <c r="BT9" s="456"/>
      <c r="BU9" s="457"/>
      <c r="BV9" s="455">
        <v>-976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v>
      </c>
      <c r="CU9" s="453"/>
      <c r="CV9" s="453"/>
      <c r="CW9" s="453"/>
      <c r="CX9" s="453"/>
      <c r="CY9" s="453"/>
      <c r="CZ9" s="453"/>
      <c r="DA9" s="454"/>
      <c r="DB9" s="452">
        <v>15.3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2560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48</v>
      </c>
      <c r="BO10" s="456"/>
      <c r="BP10" s="456"/>
      <c r="BQ10" s="456"/>
      <c r="BR10" s="456"/>
      <c r="BS10" s="456"/>
      <c r="BT10" s="456"/>
      <c r="BU10" s="457"/>
      <c r="BV10" s="455">
        <v>20378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2181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2167</v>
      </c>
      <c r="S13" s="543"/>
      <c r="T13" s="543"/>
      <c r="U13" s="543"/>
      <c r="V13" s="544"/>
      <c r="W13" s="545" t="s">
        <v>131</v>
      </c>
      <c r="X13" s="441"/>
      <c r="Y13" s="441"/>
      <c r="Z13" s="441"/>
      <c r="AA13" s="441"/>
      <c r="AB13" s="442"/>
      <c r="AC13" s="408">
        <v>322</v>
      </c>
      <c r="AD13" s="409"/>
      <c r="AE13" s="409"/>
      <c r="AF13" s="409"/>
      <c r="AG13" s="410"/>
      <c r="AH13" s="408">
        <v>396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-19634</v>
      </c>
      <c r="BO13" s="456"/>
      <c r="BP13" s="456"/>
      <c r="BQ13" s="456"/>
      <c r="BR13" s="456"/>
      <c r="BS13" s="456"/>
      <c r="BT13" s="456"/>
      <c r="BU13" s="457"/>
      <c r="BV13" s="455">
        <v>19402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8.5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2239</v>
      </c>
      <c r="S14" s="543"/>
      <c r="T14" s="543"/>
      <c r="U14" s="543"/>
      <c r="V14" s="544"/>
      <c r="W14" s="546"/>
      <c r="X14" s="444"/>
      <c r="Y14" s="444"/>
      <c r="Z14" s="444"/>
      <c r="AA14" s="444"/>
      <c r="AB14" s="445"/>
      <c r="AC14" s="535">
        <v>28.8</v>
      </c>
      <c r="AD14" s="536"/>
      <c r="AE14" s="536"/>
      <c r="AF14" s="536"/>
      <c r="AG14" s="537"/>
      <c r="AH14" s="535">
        <v>32.700000000000003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2232</v>
      </c>
      <c r="S15" s="543"/>
      <c r="T15" s="543"/>
      <c r="U15" s="543"/>
      <c r="V15" s="544"/>
      <c r="W15" s="545" t="s">
        <v>137</v>
      </c>
      <c r="X15" s="441"/>
      <c r="Y15" s="441"/>
      <c r="Z15" s="441"/>
      <c r="AA15" s="441"/>
      <c r="AB15" s="442"/>
      <c r="AC15" s="408">
        <v>101</v>
      </c>
      <c r="AD15" s="409"/>
      <c r="AE15" s="409"/>
      <c r="AF15" s="409"/>
      <c r="AG15" s="410"/>
      <c r="AH15" s="408">
        <v>103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205950</v>
      </c>
      <c r="BO15" s="485"/>
      <c r="BP15" s="485"/>
      <c r="BQ15" s="485"/>
      <c r="BR15" s="485"/>
      <c r="BS15" s="485"/>
      <c r="BT15" s="485"/>
      <c r="BU15" s="486"/>
      <c r="BV15" s="484">
        <v>200138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9</v>
      </c>
      <c r="AD16" s="536"/>
      <c r="AE16" s="536"/>
      <c r="AF16" s="536"/>
      <c r="AG16" s="537"/>
      <c r="AH16" s="535">
        <v>8.5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2117968</v>
      </c>
      <c r="BO16" s="456"/>
      <c r="BP16" s="456"/>
      <c r="BQ16" s="456"/>
      <c r="BR16" s="456"/>
      <c r="BS16" s="456"/>
      <c r="BT16" s="456"/>
      <c r="BU16" s="457"/>
      <c r="BV16" s="455">
        <v>2059120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696</v>
      </c>
      <c r="AD17" s="409"/>
      <c r="AE17" s="409"/>
      <c r="AF17" s="409"/>
      <c r="AG17" s="410"/>
      <c r="AH17" s="408">
        <v>711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250914</v>
      </c>
      <c r="BO17" s="456"/>
      <c r="BP17" s="456"/>
      <c r="BQ17" s="456"/>
      <c r="BR17" s="456"/>
      <c r="BS17" s="456"/>
      <c r="BT17" s="456"/>
      <c r="BU17" s="457"/>
      <c r="BV17" s="455">
        <v>245771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25.5</v>
      </c>
      <c r="M18" s="508"/>
      <c r="N18" s="508"/>
      <c r="O18" s="508"/>
      <c r="P18" s="508"/>
      <c r="Q18" s="508"/>
      <c r="R18" s="509"/>
      <c r="S18" s="509"/>
      <c r="T18" s="509"/>
      <c r="U18" s="509"/>
      <c r="V18" s="510"/>
      <c r="W18" s="526"/>
      <c r="X18" s="527"/>
      <c r="Y18" s="527"/>
      <c r="Z18" s="527"/>
      <c r="AA18" s="527"/>
      <c r="AB18" s="551"/>
      <c r="AC18" s="425">
        <v>62.2</v>
      </c>
      <c r="AD18" s="426"/>
      <c r="AE18" s="426"/>
      <c r="AF18" s="426"/>
      <c r="AG18" s="511"/>
      <c r="AH18" s="425">
        <v>58.8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1805418</v>
      </c>
      <c r="BO18" s="456"/>
      <c r="BP18" s="456"/>
      <c r="BQ18" s="456"/>
      <c r="BR18" s="456"/>
      <c r="BS18" s="456"/>
      <c r="BT18" s="456"/>
      <c r="BU18" s="457"/>
      <c r="BV18" s="455">
        <v>1749960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90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2622666</v>
      </c>
      <c r="BO19" s="456"/>
      <c r="BP19" s="456"/>
      <c r="BQ19" s="456"/>
      <c r="BR19" s="456"/>
      <c r="BS19" s="456"/>
      <c r="BT19" s="456"/>
      <c r="BU19" s="457"/>
      <c r="BV19" s="455">
        <v>2602355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1126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3438975</v>
      </c>
      <c r="BO22" s="485"/>
      <c r="BP22" s="485"/>
      <c r="BQ22" s="485"/>
      <c r="BR22" s="485"/>
      <c r="BS22" s="485"/>
      <c r="BT22" s="485"/>
      <c r="BU22" s="486"/>
      <c r="BV22" s="484">
        <v>3474454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3336046</v>
      </c>
      <c r="BO23" s="456"/>
      <c r="BP23" s="456"/>
      <c r="BQ23" s="456"/>
      <c r="BR23" s="456"/>
      <c r="BS23" s="456"/>
      <c r="BT23" s="456"/>
      <c r="BU23" s="457"/>
      <c r="BV23" s="455">
        <v>3355490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5980</v>
      </c>
      <c r="R24" s="409"/>
      <c r="S24" s="409"/>
      <c r="T24" s="409"/>
      <c r="U24" s="409"/>
      <c r="V24" s="410"/>
      <c r="W24" s="498"/>
      <c r="X24" s="435"/>
      <c r="Y24" s="436"/>
      <c r="Z24" s="411" t="s">
        <v>162</v>
      </c>
      <c r="AA24" s="412"/>
      <c r="AB24" s="412"/>
      <c r="AC24" s="412"/>
      <c r="AD24" s="412"/>
      <c r="AE24" s="412"/>
      <c r="AF24" s="412"/>
      <c r="AG24" s="413"/>
      <c r="AH24" s="408">
        <v>62</v>
      </c>
      <c r="AI24" s="409"/>
      <c r="AJ24" s="409"/>
      <c r="AK24" s="409"/>
      <c r="AL24" s="410"/>
      <c r="AM24" s="408">
        <v>167524</v>
      </c>
      <c r="AN24" s="409"/>
      <c r="AO24" s="409"/>
      <c r="AP24" s="409"/>
      <c r="AQ24" s="409"/>
      <c r="AR24" s="410"/>
      <c r="AS24" s="408">
        <v>2702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2674573</v>
      </c>
      <c r="BO24" s="456"/>
      <c r="BP24" s="456"/>
      <c r="BQ24" s="456"/>
      <c r="BR24" s="456"/>
      <c r="BS24" s="456"/>
      <c r="BT24" s="456"/>
      <c r="BU24" s="457"/>
      <c r="BV24" s="455">
        <v>2621689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4950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10354</v>
      </c>
      <c r="BO25" s="485"/>
      <c r="BP25" s="485"/>
      <c r="BQ25" s="485"/>
      <c r="BR25" s="485"/>
      <c r="BS25" s="485"/>
      <c r="BT25" s="485"/>
      <c r="BU25" s="486"/>
      <c r="BV25" s="484">
        <v>5727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4860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6858</v>
      </c>
      <c r="AN26" s="409"/>
      <c r="AO26" s="409"/>
      <c r="AP26" s="409"/>
      <c r="AQ26" s="409"/>
      <c r="AR26" s="410"/>
      <c r="AS26" s="408">
        <v>2286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2550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103096</v>
      </c>
      <c r="BO27" s="490"/>
      <c r="BP27" s="490"/>
      <c r="BQ27" s="490"/>
      <c r="BR27" s="490"/>
      <c r="BS27" s="490"/>
      <c r="BT27" s="490"/>
      <c r="BU27" s="491"/>
      <c r="BV27" s="489">
        <v>103088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1980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423611</v>
      </c>
      <c r="BO28" s="485"/>
      <c r="BP28" s="485"/>
      <c r="BQ28" s="485"/>
      <c r="BR28" s="485"/>
      <c r="BS28" s="485"/>
      <c r="BT28" s="485"/>
      <c r="BU28" s="486"/>
      <c r="BV28" s="484">
        <v>423563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6</v>
      </c>
      <c r="M29" s="409"/>
      <c r="N29" s="409"/>
      <c r="O29" s="409"/>
      <c r="P29" s="410"/>
      <c r="Q29" s="408">
        <v>1800</v>
      </c>
      <c r="R29" s="409"/>
      <c r="S29" s="409"/>
      <c r="T29" s="409"/>
      <c r="U29" s="409"/>
      <c r="V29" s="410"/>
      <c r="W29" s="499"/>
      <c r="X29" s="500"/>
      <c r="Y29" s="501"/>
      <c r="Z29" s="411" t="s">
        <v>177</v>
      </c>
      <c r="AA29" s="412"/>
      <c r="AB29" s="412"/>
      <c r="AC29" s="412"/>
      <c r="AD29" s="412"/>
      <c r="AE29" s="412"/>
      <c r="AF29" s="412"/>
      <c r="AG29" s="413"/>
      <c r="AH29" s="408">
        <v>62</v>
      </c>
      <c r="AI29" s="409"/>
      <c r="AJ29" s="409"/>
      <c r="AK29" s="409"/>
      <c r="AL29" s="410"/>
      <c r="AM29" s="408">
        <v>167524</v>
      </c>
      <c r="AN29" s="409"/>
      <c r="AO29" s="409"/>
      <c r="AP29" s="409"/>
      <c r="AQ29" s="409"/>
      <c r="AR29" s="410"/>
      <c r="AS29" s="408">
        <v>2702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425439</v>
      </c>
      <c r="BO29" s="456"/>
      <c r="BP29" s="456"/>
      <c r="BQ29" s="456"/>
      <c r="BR29" s="456"/>
      <c r="BS29" s="456"/>
      <c r="BT29" s="456"/>
      <c r="BU29" s="457"/>
      <c r="BV29" s="455">
        <v>433188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1687871</v>
      </c>
      <c r="BO30" s="490"/>
      <c r="BP30" s="490"/>
      <c r="BQ30" s="490"/>
      <c r="BR30" s="490"/>
      <c r="BS30" s="490"/>
      <c r="BT30" s="490"/>
      <c r="BU30" s="491"/>
      <c r="BV30" s="489">
        <v>1789390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小値賀町簡易水道事業特別会計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長崎県後期高齢者医療広域連合（普通会計）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小値賀交通株式会社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国民健康保険診療所特別会計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小値賀町下水道事業特別会計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長崎県後期高齢者医療広域連合（後期高齢者医療事業会計）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一般財団法人小値賀町担い手公社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小値賀町介護保険事業特別会計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IF('各会計、関係団体の財政状況及び健全化判断比率'!B34="","",'各会計、関係団体の財政状況及び健全化判断比率'!B34)</f>
        <v>小値賀町渡船事業特別会計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長崎県市町村総合事務組合（一般会計）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小値賀町後期高齢者医療事業特別会計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長崎県市町村総合事務組合（市町村会館管理事業特別会計）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長崎県市町村総合事務組合（市町村会館馬町別館管理事業特別会計）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長崎県市町村総合事務組合（公平委員会事業特別会計）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長崎県市町村総合事務組合（行政不服審査会事業特別会計）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長崎県市町村総合事務組合（交通災害共済事業特別会計）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2wqifaldJt7BQbVxtwZrrfL8yIF9Xl2V5YRgppYBQjA1/iaqrAnT4nf79kvmr7UhP3y2grMhBDMyVhxEGR3Og==" saltValue="szvWeMoykphvlwvTMVQ7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4.37</v>
      </c>
      <c r="G34" s="33">
        <v>5.68</v>
      </c>
      <c r="H34" s="33">
        <v>6.81</v>
      </c>
      <c r="I34" s="33">
        <v>7.05</v>
      </c>
      <c r="J34" s="34">
        <v>5.98</v>
      </c>
      <c r="K34" s="22"/>
      <c r="L34" s="22"/>
      <c r="M34" s="22"/>
      <c r="N34" s="22"/>
      <c r="O34" s="22"/>
      <c r="P34" s="22"/>
    </row>
    <row r="35" spans="1:16" ht="39" customHeight="1" x14ac:dyDescent="0.15">
      <c r="A35" s="22"/>
      <c r="B35" s="35"/>
      <c r="C35" s="1181" t="s">
        <v>534</v>
      </c>
      <c r="D35" s="1182"/>
      <c r="E35" s="1183"/>
      <c r="F35" s="36">
        <v>0.4</v>
      </c>
      <c r="G35" s="37">
        <v>0.16</v>
      </c>
      <c r="H35" s="37">
        <v>0.02</v>
      </c>
      <c r="I35" s="37">
        <v>0.53</v>
      </c>
      <c r="J35" s="38">
        <v>2.37</v>
      </c>
      <c r="K35" s="22"/>
      <c r="L35" s="22"/>
      <c r="M35" s="22"/>
      <c r="N35" s="22"/>
      <c r="O35" s="22"/>
      <c r="P35" s="22"/>
    </row>
    <row r="36" spans="1:16" ht="39" customHeight="1" x14ac:dyDescent="0.15">
      <c r="A36" s="22"/>
      <c r="B36" s="35"/>
      <c r="C36" s="1181" t="s">
        <v>535</v>
      </c>
      <c r="D36" s="1182"/>
      <c r="E36" s="1183"/>
      <c r="F36" s="36">
        <v>0.17</v>
      </c>
      <c r="G36" s="37">
        <v>0.17</v>
      </c>
      <c r="H36" s="37">
        <v>0.46</v>
      </c>
      <c r="I36" s="37">
        <v>1.1200000000000001</v>
      </c>
      <c r="J36" s="38">
        <v>0.96</v>
      </c>
      <c r="K36" s="22"/>
      <c r="L36" s="22"/>
      <c r="M36" s="22"/>
      <c r="N36" s="22"/>
      <c r="O36" s="22"/>
      <c r="P36" s="22"/>
    </row>
    <row r="37" spans="1:16" ht="39" customHeight="1" x14ac:dyDescent="0.15">
      <c r="A37" s="22"/>
      <c r="B37" s="35"/>
      <c r="C37" s="1181" t="s">
        <v>536</v>
      </c>
      <c r="D37" s="1182"/>
      <c r="E37" s="1183"/>
      <c r="F37" s="36">
        <v>1.71</v>
      </c>
      <c r="G37" s="37">
        <v>0.56000000000000005</v>
      </c>
      <c r="H37" s="37">
        <v>1.73</v>
      </c>
      <c r="I37" s="37">
        <v>1.77</v>
      </c>
      <c r="J37" s="38">
        <v>0.78</v>
      </c>
      <c r="K37" s="22"/>
      <c r="L37" s="22"/>
      <c r="M37" s="22"/>
      <c r="N37" s="22"/>
      <c r="O37" s="22"/>
      <c r="P37" s="22"/>
    </row>
    <row r="38" spans="1:16" ht="39" customHeight="1" x14ac:dyDescent="0.15">
      <c r="A38" s="22"/>
      <c r="B38" s="35"/>
      <c r="C38" s="1181" t="s">
        <v>537</v>
      </c>
      <c r="D38" s="1182"/>
      <c r="E38" s="1183"/>
      <c r="F38" s="36">
        <v>0.15</v>
      </c>
      <c r="G38" s="37">
        <v>0.18</v>
      </c>
      <c r="H38" s="37">
        <v>0.06</v>
      </c>
      <c r="I38" s="37">
        <v>0.18</v>
      </c>
      <c r="J38" s="38">
        <v>0.63</v>
      </c>
      <c r="K38" s="22"/>
      <c r="L38" s="22"/>
      <c r="M38" s="22"/>
      <c r="N38" s="22"/>
      <c r="O38" s="22"/>
      <c r="P38" s="22"/>
    </row>
    <row r="39" spans="1:16" ht="39" customHeight="1" x14ac:dyDescent="0.15">
      <c r="A39" s="22"/>
      <c r="B39" s="35"/>
      <c r="C39" s="1181" t="s">
        <v>538</v>
      </c>
      <c r="D39" s="1182"/>
      <c r="E39" s="1183"/>
      <c r="F39" s="36">
        <v>0.41</v>
      </c>
      <c r="G39" s="37">
        <v>0.98</v>
      </c>
      <c r="H39" s="37">
        <v>0.63</v>
      </c>
      <c r="I39" s="37">
        <v>0.52</v>
      </c>
      <c r="J39" s="38">
        <v>0.37</v>
      </c>
      <c r="K39" s="22"/>
      <c r="L39" s="22"/>
      <c r="M39" s="22"/>
      <c r="N39" s="22"/>
      <c r="O39" s="22"/>
      <c r="P39" s="22"/>
    </row>
    <row r="40" spans="1:16" ht="39" customHeight="1" x14ac:dyDescent="0.15">
      <c r="A40" s="22"/>
      <c r="B40" s="35"/>
      <c r="C40" s="1181" t="s">
        <v>539</v>
      </c>
      <c r="D40" s="1182"/>
      <c r="E40" s="1183"/>
      <c r="F40" s="36">
        <v>0.25</v>
      </c>
      <c r="G40" s="37">
        <v>0.19</v>
      </c>
      <c r="H40" s="37">
        <v>0.26</v>
      </c>
      <c r="I40" s="37">
        <v>0.38</v>
      </c>
      <c r="J40" s="38">
        <v>0.35</v>
      </c>
      <c r="K40" s="22"/>
      <c r="L40" s="22"/>
      <c r="M40" s="22"/>
      <c r="N40" s="22"/>
      <c r="O40" s="22"/>
      <c r="P40" s="22"/>
    </row>
    <row r="41" spans="1:16" ht="39" customHeight="1" x14ac:dyDescent="0.15">
      <c r="A41" s="22"/>
      <c r="B41" s="35"/>
      <c r="C41" s="1181" t="s">
        <v>540</v>
      </c>
      <c r="D41" s="1182"/>
      <c r="E41" s="1183"/>
      <c r="F41" s="36">
        <v>0.03</v>
      </c>
      <c r="G41" s="37">
        <v>0.05</v>
      </c>
      <c r="H41" s="37">
        <v>0.02</v>
      </c>
      <c r="I41" s="37">
        <v>0.02</v>
      </c>
      <c r="J41" s="38">
        <v>0.1</v>
      </c>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x2hDi1kJnt+H5MctsJB0+o2OPlJSUq7b42BZUanHWOIQo+/a3MshYlCPHAd7iW6GtM2Jf5WDK1cC5SKyO47EA==" saltValue="0eoJivoOoxIXXYDGBGvd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368</v>
      </c>
      <c r="L45" s="60">
        <v>381</v>
      </c>
      <c r="M45" s="60">
        <v>397</v>
      </c>
      <c r="N45" s="60">
        <v>408</v>
      </c>
      <c r="O45" s="61">
        <v>426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109</v>
      </c>
      <c r="L48" s="64">
        <v>102</v>
      </c>
      <c r="M48" s="64">
        <v>107</v>
      </c>
      <c r="N48" s="64">
        <v>110</v>
      </c>
      <c r="O48" s="65">
        <v>108</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487</v>
      </c>
      <c r="L49" s="64" t="s">
        <v>487</v>
      </c>
      <c r="M49" s="64" t="s">
        <v>487</v>
      </c>
      <c r="N49" s="64" t="s">
        <v>487</v>
      </c>
      <c r="O49" s="65" t="s">
        <v>487</v>
      </c>
      <c r="P49" s="48"/>
      <c r="Q49" s="48"/>
      <c r="R49" s="48"/>
      <c r="S49" s="48"/>
      <c r="T49" s="48"/>
      <c r="U49" s="48"/>
    </row>
    <row r="50" spans="1:21" ht="30.75" customHeight="1" x14ac:dyDescent="0.15">
      <c r="A50" s="48"/>
      <c r="B50" s="1214"/>
      <c r="C50" s="1215"/>
      <c r="D50" s="62"/>
      <c r="E50" s="1191" t="s">
        <v>15</v>
      </c>
      <c r="F50" s="1191"/>
      <c r="G50" s="1191"/>
      <c r="H50" s="1191"/>
      <c r="I50" s="1191"/>
      <c r="J50" s="1192"/>
      <c r="K50" s="63">
        <v>2</v>
      </c>
      <c r="L50" s="64">
        <v>1</v>
      </c>
      <c r="M50" s="64">
        <v>1</v>
      </c>
      <c r="N50" s="64">
        <v>1</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356</v>
      </c>
      <c r="L52" s="64">
        <v>346</v>
      </c>
      <c r="M52" s="64">
        <v>353</v>
      </c>
      <c r="N52" s="64">
        <v>359</v>
      </c>
      <c r="O52" s="65">
        <v>361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123</v>
      </c>
      <c r="L53" s="69">
        <v>138</v>
      </c>
      <c r="M53" s="69">
        <v>152</v>
      </c>
      <c r="N53" s="69">
        <v>160</v>
      </c>
      <c r="O53" s="70">
        <v>173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S05gbjfyKnUV+KmR0Wl2ApLBMu+Aabpf9AJFPuNZN3Mena8bHNznTPX1gmadcn7oNBZMSYuHhLmeYJ+NAY6Jg==" saltValue="T9XT4rw6I+YhOPI1aEXp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3594</v>
      </c>
      <c r="J41" s="356">
        <v>3532</v>
      </c>
      <c r="K41" s="356">
        <v>3533</v>
      </c>
      <c r="L41" s="356">
        <v>3474</v>
      </c>
      <c r="M41" s="357">
        <v>3439</v>
      </c>
    </row>
    <row r="42" spans="2:13" ht="27.75" customHeight="1" x14ac:dyDescent="0.15">
      <c r="B42" s="1222"/>
      <c r="C42" s="1223"/>
      <c r="D42" s="106"/>
      <c r="E42" s="1226" t="s">
        <v>32</v>
      </c>
      <c r="F42" s="1226"/>
      <c r="G42" s="1226"/>
      <c r="H42" s="1227"/>
      <c r="I42" s="358">
        <v>2</v>
      </c>
      <c r="J42" s="359">
        <v>1</v>
      </c>
      <c r="K42" s="359">
        <v>1</v>
      </c>
      <c r="L42" s="359">
        <v>6</v>
      </c>
      <c r="M42" s="360">
        <v>10</v>
      </c>
    </row>
    <row r="43" spans="2:13" ht="27.75" customHeight="1" x14ac:dyDescent="0.15">
      <c r="B43" s="1222"/>
      <c r="C43" s="1223"/>
      <c r="D43" s="106"/>
      <c r="E43" s="1226" t="s">
        <v>33</v>
      </c>
      <c r="F43" s="1226"/>
      <c r="G43" s="1226"/>
      <c r="H43" s="1227"/>
      <c r="I43" s="358">
        <v>924</v>
      </c>
      <c r="J43" s="359">
        <v>1208</v>
      </c>
      <c r="K43" s="359">
        <v>1228</v>
      </c>
      <c r="L43" s="359">
        <v>1242</v>
      </c>
      <c r="M43" s="360">
        <v>1189</v>
      </c>
    </row>
    <row r="44" spans="2:13" ht="27.75" customHeight="1" x14ac:dyDescent="0.15">
      <c r="B44" s="1222"/>
      <c r="C44" s="1223"/>
      <c r="D44" s="106"/>
      <c r="E44" s="1226" t="s">
        <v>34</v>
      </c>
      <c r="F44" s="1226"/>
      <c r="G44" s="1226"/>
      <c r="H44" s="1227"/>
      <c r="I44" s="358" t="s">
        <v>487</v>
      </c>
      <c r="J44" s="359" t="s">
        <v>487</v>
      </c>
      <c r="K44" s="359" t="s">
        <v>487</v>
      </c>
      <c r="L44" s="359" t="s">
        <v>487</v>
      </c>
      <c r="M44" s="360" t="s">
        <v>487</v>
      </c>
    </row>
    <row r="45" spans="2:13" ht="27.75" customHeight="1" x14ac:dyDescent="0.15">
      <c r="B45" s="1222"/>
      <c r="C45" s="1223"/>
      <c r="D45" s="106"/>
      <c r="E45" s="1226" t="s">
        <v>35</v>
      </c>
      <c r="F45" s="1226"/>
      <c r="G45" s="1226"/>
      <c r="H45" s="1227"/>
      <c r="I45" s="358">
        <v>351</v>
      </c>
      <c r="J45" s="359">
        <v>350</v>
      </c>
      <c r="K45" s="359">
        <v>323</v>
      </c>
      <c r="L45" s="359">
        <v>607</v>
      </c>
      <c r="M45" s="360">
        <v>309</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3033</v>
      </c>
      <c r="J50" s="359">
        <v>3054</v>
      </c>
      <c r="K50" s="359">
        <v>3145</v>
      </c>
      <c r="L50" s="359">
        <v>2949</v>
      </c>
      <c r="M50" s="360">
        <v>2852</v>
      </c>
    </row>
    <row r="51" spans="2:13" ht="27.75" customHeight="1" x14ac:dyDescent="0.15">
      <c r="B51" s="1222"/>
      <c r="C51" s="1223"/>
      <c r="D51" s="106"/>
      <c r="E51" s="1226" t="s">
        <v>42</v>
      </c>
      <c r="F51" s="1226"/>
      <c r="G51" s="1226"/>
      <c r="H51" s="1227"/>
      <c r="I51" s="358">
        <v>118</v>
      </c>
      <c r="J51" s="359">
        <v>65</v>
      </c>
      <c r="K51" s="359">
        <v>31</v>
      </c>
      <c r="L51" s="359">
        <v>27</v>
      </c>
      <c r="M51" s="360">
        <v>30</v>
      </c>
    </row>
    <row r="52" spans="2:13" ht="27.75" customHeight="1" x14ac:dyDescent="0.15">
      <c r="B52" s="1224"/>
      <c r="C52" s="1225"/>
      <c r="D52" s="106"/>
      <c r="E52" s="1226" t="s">
        <v>43</v>
      </c>
      <c r="F52" s="1226"/>
      <c r="G52" s="1226"/>
      <c r="H52" s="1227"/>
      <c r="I52" s="358">
        <v>3110</v>
      </c>
      <c r="J52" s="359">
        <v>3412</v>
      </c>
      <c r="K52" s="359">
        <v>3649</v>
      </c>
      <c r="L52" s="359">
        <v>3721</v>
      </c>
      <c r="M52" s="360">
        <v>3788</v>
      </c>
    </row>
    <row r="53" spans="2:13" ht="27.75" customHeight="1" thickBot="1" x14ac:dyDescent="0.2">
      <c r="B53" s="1228" t="s">
        <v>19</v>
      </c>
      <c r="C53" s="1229"/>
      <c r="D53" s="110"/>
      <c r="E53" s="1230" t="s">
        <v>44</v>
      </c>
      <c r="F53" s="1230"/>
      <c r="G53" s="1230"/>
      <c r="H53" s="1231"/>
      <c r="I53" s="361">
        <v>-1390</v>
      </c>
      <c r="J53" s="362">
        <v>-1439</v>
      </c>
      <c r="K53" s="362">
        <v>-1740</v>
      </c>
      <c r="L53" s="362">
        <v>-1368</v>
      </c>
      <c r="M53" s="363">
        <v>-1723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pL8R3AMtx2rEyytGi1RszxMkqkSjDK5hxTUWjIN8Qe6VWvTyVb5tjQq8+CSH5F1NDK7TKURcxfoEevy/us3Jw==" saltValue="pFfnG6Fd5cBXQaNphb7S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2"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403</v>
      </c>
      <c r="G55" s="122">
        <v>424</v>
      </c>
      <c r="H55" s="123">
        <v>424</v>
      </c>
    </row>
    <row r="56" spans="2:8" ht="52.5" customHeight="1" x14ac:dyDescent="0.15">
      <c r="B56" s="124"/>
      <c r="C56" s="1249" t="s">
        <v>47</v>
      </c>
      <c r="D56" s="1249"/>
      <c r="E56" s="1250"/>
      <c r="F56" s="125">
        <v>447</v>
      </c>
      <c r="G56" s="125">
        <v>433</v>
      </c>
      <c r="H56" s="126">
        <v>425</v>
      </c>
    </row>
    <row r="57" spans="2:8" ht="53.25" customHeight="1" x14ac:dyDescent="0.15">
      <c r="B57" s="124"/>
      <c r="C57" s="1251" t="s">
        <v>48</v>
      </c>
      <c r="D57" s="1251"/>
      <c r="E57" s="1252"/>
      <c r="F57" s="127">
        <v>2003</v>
      </c>
      <c r="G57" s="127">
        <v>1789</v>
      </c>
      <c r="H57" s="128">
        <v>1688</v>
      </c>
    </row>
    <row r="58" spans="2:8" ht="45.75" customHeight="1" x14ac:dyDescent="0.15">
      <c r="B58" s="129"/>
      <c r="C58" s="1239" t="s">
        <v>558</v>
      </c>
      <c r="D58" s="1240"/>
      <c r="E58" s="1241"/>
      <c r="F58" s="130">
        <v>877</v>
      </c>
      <c r="G58" s="130">
        <v>902</v>
      </c>
      <c r="H58" s="131">
        <v>786</v>
      </c>
    </row>
    <row r="59" spans="2:8" ht="45.75" customHeight="1" x14ac:dyDescent="0.15">
      <c r="B59" s="129"/>
      <c r="C59" s="1239" t="s">
        <v>559</v>
      </c>
      <c r="D59" s="1240"/>
      <c r="E59" s="1241"/>
      <c r="F59" s="130">
        <v>131</v>
      </c>
      <c r="G59" s="130">
        <v>132</v>
      </c>
      <c r="H59" s="131">
        <v>133</v>
      </c>
    </row>
    <row r="60" spans="2:8" ht="45.75" customHeight="1" x14ac:dyDescent="0.15">
      <c r="B60" s="129"/>
      <c r="C60" s="1239" t="s">
        <v>560</v>
      </c>
      <c r="D60" s="1240"/>
      <c r="E60" s="1241"/>
      <c r="F60" s="130">
        <v>124</v>
      </c>
      <c r="G60" s="130">
        <v>124</v>
      </c>
      <c r="H60" s="131">
        <v>125</v>
      </c>
    </row>
    <row r="61" spans="2:8" ht="45.75" customHeight="1" x14ac:dyDescent="0.15">
      <c r="B61" s="129"/>
      <c r="C61" s="1239" t="s">
        <v>561</v>
      </c>
      <c r="D61" s="1240"/>
      <c r="E61" s="1241"/>
      <c r="F61" s="130">
        <v>111</v>
      </c>
      <c r="G61" s="130">
        <v>112</v>
      </c>
      <c r="H61" s="131">
        <v>113</v>
      </c>
    </row>
    <row r="62" spans="2:8" ht="45.75" customHeight="1" thickBot="1" x14ac:dyDescent="0.2">
      <c r="B62" s="132"/>
      <c r="C62" s="1242" t="s">
        <v>562</v>
      </c>
      <c r="D62" s="1243"/>
      <c r="E62" s="1244"/>
      <c r="F62" s="133">
        <v>363</v>
      </c>
      <c r="G62" s="133">
        <v>109</v>
      </c>
      <c r="H62" s="134">
        <v>105</v>
      </c>
    </row>
    <row r="63" spans="2:8" ht="52.5" customHeight="1" thickBot="1" x14ac:dyDescent="0.2">
      <c r="B63" s="135"/>
      <c r="C63" s="1245" t="s">
        <v>49</v>
      </c>
      <c r="D63" s="1245"/>
      <c r="E63" s="1246"/>
      <c r="F63" s="136">
        <v>2854</v>
      </c>
      <c r="G63" s="136">
        <v>2646</v>
      </c>
      <c r="H63" s="137">
        <v>2537</v>
      </c>
    </row>
    <row r="64" spans="2:8" x14ac:dyDescent="0.15"/>
  </sheetData>
  <sheetProtection algorithmName="SHA-512" hashValue="wxo6+foEPGsHEwiX5S4mQ8XFBC9L3IqQsIpaEj6NDH8Gnr1rVPkI8CZW0e3Nf5lKkzNJfsJDfT5s79eqx66l7A==" saltValue="lfZk7E0wO1BOC1ehcyjK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4A883-0483-4F48-85B4-1860E23D13DD}">
  <sheetPr>
    <pageSetUpPr fitToPage="1"/>
  </sheetPr>
  <dimension ref="A1:DE85"/>
  <sheetViews>
    <sheetView showGridLines="0" topLeftCell="I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568</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526</v>
      </c>
      <c r="BQ50" s="1255"/>
      <c r="BR50" s="1255"/>
      <c r="BS50" s="1255"/>
      <c r="BT50" s="1255"/>
      <c r="BU50" s="1255"/>
      <c r="BV50" s="1255"/>
      <c r="BW50" s="1255"/>
      <c r="BX50" s="1255" t="s">
        <v>527</v>
      </c>
      <c r="BY50" s="1255"/>
      <c r="BZ50" s="1255"/>
      <c r="CA50" s="1255"/>
      <c r="CB50" s="1255"/>
      <c r="CC50" s="1255"/>
      <c r="CD50" s="1255"/>
      <c r="CE50" s="1255"/>
      <c r="CF50" s="1255" t="s">
        <v>528</v>
      </c>
      <c r="CG50" s="1255"/>
      <c r="CH50" s="1255"/>
      <c r="CI50" s="1255"/>
      <c r="CJ50" s="1255"/>
      <c r="CK50" s="1255"/>
      <c r="CL50" s="1255"/>
      <c r="CM50" s="1255"/>
      <c r="CN50" s="1255" t="s">
        <v>529</v>
      </c>
      <c r="CO50" s="1255"/>
      <c r="CP50" s="1255"/>
      <c r="CQ50" s="1255"/>
      <c r="CR50" s="1255"/>
      <c r="CS50" s="1255"/>
      <c r="CT50" s="1255"/>
      <c r="CU50" s="1255"/>
      <c r="CV50" s="1255" t="s">
        <v>530</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567</v>
      </c>
      <c r="AO51" s="1256"/>
      <c r="AP51" s="1256"/>
      <c r="AQ51" s="1256"/>
      <c r="AR51" s="1256"/>
      <c r="AS51" s="1256"/>
      <c r="AT51" s="1256"/>
      <c r="AU51" s="1256"/>
      <c r="AV51" s="1256"/>
      <c r="AW51" s="1256"/>
      <c r="AX51" s="1256"/>
      <c r="AY51" s="1256"/>
      <c r="AZ51" s="1256"/>
      <c r="BA51" s="1256"/>
      <c r="BB51" s="1256" t="s">
        <v>565</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572</v>
      </c>
      <c r="BC53" s="1256"/>
      <c r="BD53" s="1256"/>
      <c r="BE53" s="1256"/>
      <c r="BF53" s="1256"/>
      <c r="BG53" s="1256"/>
      <c r="BH53" s="1256"/>
      <c r="BI53" s="1256"/>
      <c r="BJ53" s="1256"/>
      <c r="BK53" s="1256"/>
      <c r="BL53" s="1256"/>
      <c r="BM53" s="1256"/>
      <c r="BN53" s="1256"/>
      <c r="BO53" s="1256"/>
      <c r="BP53" s="1253">
        <v>67.2</v>
      </c>
      <c r="BQ53" s="1253"/>
      <c r="BR53" s="1253"/>
      <c r="BS53" s="1253"/>
      <c r="BT53" s="1253"/>
      <c r="BU53" s="1253"/>
      <c r="BV53" s="1253"/>
      <c r="BW53" s="1253"/>
      <c r="BX53" s="1253">
        <v>68</v>
      </c>
      <c r="BY53" s="1253"/>
      <c r="BZ53" s="1253"/>
      <c r="CA53" s="1253"/>
      <c r="CB53" s="1253"/>
      <c r="CC53" s="1253"/>
      <c r="CD53" s="1253"/>
      <c r="CE53" s="1253"/>
      <c r="CF53" s="1253">
        <v>68.599999999999994</v>
      </c>
      <c r="CG53" s="1253"/>
      <c r="CH53" s="1253"/>
      <c r="CI53" s="1253"/>
      <c r="CJ53" s="1253"/>
      <c r="CK53" s="1253"/>
      <c r="CL53" s="1253"/>
      <c r="CM53" s="1253"/>
      <c r="CN53" s="1253">
        <v>69.5</v>
      </c>
      <c r="CO53" s="1253"/>
      <c r="CP53" s="1253"/>
      <c r="CQ53" s="1253"/>
      <c r="CR53" s="1253"/>
      <c r="CS53" s="1253"/>
      <c r="CT53" s="1253"/>
      <c r="CU53" s="1253"/>
      <c r="CV53" s="1253">
        <v>70.7</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566</v>
      </c>
      <c r="AO55" s="1255"/>
      <c r="AP55" s="1255"/>
      <c r="AQ55" s="1255"/>
      <c r="AR55" s="1255"/>
      <c r="AS55" s="1255"/>
      <c r="AT55" s="1255"/>
      <c r="AU55" s="1255"/>
      <c r="AV55" s="1255"/>
      <c r="AW55" s="1255"/>
      <c r="AX55" s="1255"/>
      <c r="AY55" s="1255"/>
      <c r="AZ55" s="1255"/>
      <c r="BA55" s="1255"/>
      <c r="BB55" s="1256" t="s">
        <v>565</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572</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571</v>
      </c>
    </row>
    <row r="64" spans="1:109" ht="13.5" x14ac:dyDescent="0.15">
      <c r="B64" s="365"/>
      <c r="G64" s="380"/>
      <c r="I64" s="382"/>
      <c r="J64" s="382"/>
      <c r="K64" s="382"/>
      <c r="L64" s="382"/>
      <c r="M64" s="382"/>
      <c r="N64" s="381"/>
      <c r="AM64" s="380"/>
      <c r="AN64" s="380" t="s">
        <v>570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569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568</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526</v>
      </c>
      <c r="BQ72" s="1255"/>
      <c r="BR72" s="1255"/>
      <c r="BS72" s="1255"/>
      <c r="BT72" s="1255"/>
      <c r="BU72" s="1255"/>
      <c r="BV72" s="1255"/>
      <c r="BW72" s="1255"/>
      <c r="BX72" s="1255" t="s">
        <v>527</v>
      </c>
      <c r="BY72" s="1255"/>
      <c r="BZ72" s="1255"/>
      <c r="CA72" s="1255"/>
      <c r="CB72" s="1255"/>
      <c r="CC72" s="1255"/>
      <c r="CD72" s="1255"/>
      <c r="CE72" s="1255"/>
      <c r="CF72" s="1255" t="s">
        <v>528</v>
      </c>
      <c r="CG72" s="1255"/>
      <c r="CH72" s="1255"/>
      <c r="CI72" s="1255"/>
      <c r="CJ72" s="1255"/>
      <c r="CK72" s="1255"/>
      <c r="CL72" s="1255"/>
      <c r="CM72" s="1255"/>
      <c r="CN72" s="1255" t="s">
        <v>529</v>
      </c>
      <c r="CO72" s="1255"/>
      <c r="CP72" s="1255"/>
      <c r="CQ72" s="1255"/>
      <c r="CR72" s="1255"/>
      <c r="CS72" s="1255"/>
      <c r="CT72" s="1255"/>
      <c r="CU72" s="1255"/>
      <c r="CV72" s="1255" t="s">
        <v>530</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567</v>
      </c>
      <c r="AO73" s="1256"/>
      <c r="AP73" s="1256"/>
      <c r="AQ73" s="1256"/>
      <c r="AR73" s="1256"/>
      <c r="AS73" s="1256"/>
      <c r="AT73" s="1256"/>
      <c r="AU73" s="1256"/>
      <c r="AV73" s="1256"/>
      <c r="AW73" s="1256"/>
      <c r="AX73" s="1256"/>
      <c r="AY73" s="1256"/>
      <c r="AZ73" s="1256"/>
      <c r="BA73" s="1256"/>
      <c r="BB73" s="1256" t="s">
        <v>565</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564</v>
      </c>
      <c r="BC75" s="1256"/>
      <c r="BD75" s="1256"/>
      <c r="BE75" s="1256"/>
      <c r="BF75" s="1256"/>
      <c r="BG75" s="1256"/>
      <c r="BH75" s="1256"/>
      <c r="BI75" s="1256"/>
      <c r="BJ75" s="1256"/>
      <c r="BK75" s="1256"/>
      <c r="BL75" s="1256"/>
      <c r="BM75" s="1256"/>
      <c r="BN75" s="1256"/>
      <c r="BO75" s="1256"/>
      <c r="BP75" s="1253">
        <v>5.7</v>
      </c>
      <c r="BQ75" s="1253"/>
      <c r="BR75" s="1253"/>
      <c r="BS75" s="1253"/>
      <c r="BT75" s="1253"/>
      <c r="BU75" s="1253"/>
      <c r="BV75" s="1253"/>
      <c r="BW75" s="1253"/>
      <c r="BX75" s="1253">
        <v>7</v>
      </c>
      <c r="BY75" s="1253"/>
      <c r="BZ75" s="1253"/>
      <c r="CA75" s="1253"/>
      <c r="CB75" s="1253"/>
      <c r="CC75" s="1253"/>
      <c r="CD75" s="1253"/>
      <c r="CE75" s="1253"/>
      <c r="CF75" s="1253">
        <v>8.1</v>
      </c>
      <c r="CG75" s="1253"/>
      <c r="CH75" s="1253"/>
      <c r="CI75" s="1253"/>
      <c r="CJ75" s="1253"/>
      <c r="CK75" s="1253"/>
      <c r="CL75" s="1253"/>
      <c r="CM75" s="1253"/>
      <c r="CN75" s="1253">
        <v>8.5</v>
      </c>
      <c r="CO75" s="1253"/>
      <c r="CP75" s="1253"/>
      <c r="CQ75" s="1253"/>
      <c r="CR75" s="1253"/>
      <c r="CS75" s="1253"/>
      <c r="CT75" s="1253"/>
      <c r="CU75" s="1253"/>
      <c r="CV75" s="1253">
        <v>8.9</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566</v>
      </c>
      <c r="AO77" s="1255"/>
      <c r="AP77" s="1255"/>
      <c r="AQ77" s="1255"/>
      <c r="AR77" s="1255"/>
      <c r="AS77" s="1255"/>
      <c r="AT77" s="1255"/>
      <c r="AU77" s="1255"/>
      <c r="AV77" s="1255"/>
      <c r="AW77" s="1255"/>
      <c r="AX77" s="1255"/>
      <c r="AY77" s="1255"/>
      <c r="AZ77" s="1255"/>
      <c r="BA77" s="1255"/>
      <c r="BB77" s="1256" t="s">
        <v>565</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564</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WoTNPPAU/P044wO3SKFSuIEEHzleL0UMQ3MEMvlrJ6K41s96dBTokEO4E/I8S2rhX2YE7LTwzA5Ro0T8jjVpVw==" saltValue="hn78vWqu1sXeuclupXOII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82B0F-4B83-49A4-8C4A-3BE94A54E911}">
  <sheetPr>
    <pageSetUpPr fitToPage="1"/>
  </sheetPr>
  <dimension ref="A1:DR125"/>
  <sheetViews>
    <sheetView showGridLines="0" topLeftCell="Q84"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CnMwAJrdetv31+jlmTFeTgJUoCVbxFqObU5nnoNbxp/CN7ms8dMt9FIxwh3TE5WNv3VoN0Ba/XMVVU30LqzqQ==" saltValue="ad+uuuK1tOKj43AKIAIq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7D809-E07C-4B6F-AC91-92C1ACFE7FFD}">
  <sheetPr>
    <pageSetUpPr fitToPage="1"/>
  </sheetPr>
  <dimension ref="A1:DR125"/>
  <sheetViews>
    <sheetView showGridLines="0" topLeftCell="E71"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nZzJgIW+Ssq+w+AFdmw/J2c+YoralQFglPCezwLQZlbeIopwhecoJy9aE08AHvzdohrGF52oRgG1O6w1FHS24Q==" saltValue="xEK+BJtlQ0NnGYz4q8NK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451184</v>
      </c>
      <c r="E3" s="156"/>
      <c r="F3" s="157">
        <v>268375</v>
      </c>
      <c r="G3" s="158"/>
      <c r="H3" s="159"/>
    </row>
    <row r="4" spans="1:8" x14ac:dyDescent="0.15">
      <c r="A4" s="160"/>
      <c r="B4" s="161"/>
      <c r="C4" s="162"/>
      <c r="D4" s="163">
        <v>174243</v>
      </c>
      <c r="E4" s="164"/>
      <c r="F4" s="165">
        <v>119602</v>
      </c>
      <c r="G4" s="166"/>
      <c r="H4" s="167"/>
    </row>
    <row r="5" spans="1:8" x14ac:dyDescent="0.15">
      <c r="A5" s="148" t="s">
        <v>520</v>
      </c>
      <c r="B5" s="153"/>
      <c r="C5" s="154"/>
      <c r="D5" s="155">
        <v>316935</v>
      </c>
      <c r="E5" s="156"/>
      <c r="F5" s="157">
        <v>301035</v>
      </c>
      <c r="G5" s="158"/>
      <c r="H5" s="159"/>
    </row>
    <row r="6" spans="1:8" x14ac:dyDescent="0.15">
      <c r="A6" s="160"/>
      <c r="B6" s="161"/>
      <c r="C6" s="162"/>
      <c r="D6" s="163">
        <v>55744</v>
      </c>
      <c r="E6" s="164"/>
      <c r="F6" s="165">
        <v>154376</v>
      </c>
      <c r="G6" s="166"/>
      <c r="H6" s="167"/>
    </row>
    <row r="7" spans="1:8" x14ac:dyDescent="0.15">
      <c r="A7" s="148" t="s">
        <v>521</v>
      </c>
      <c r="B7" s="153"/>
      <c r="C7" s="154"/>
      <c r="D7" s="155">
        <v>404471</v>
      </c>
      <c r="E7" s="156"/>
      <c r="F7" s="157">
        <v>277467</v>
      </c>
      <c r="G7" s="158"/>
      <c r="H7" s="159"/>
    </row>
    <row r="8" spans="1:8" x14ac:dyDescent="0.15">
      <c r="A8" s="160"/>
      <c r="B8" s="161"/>
      <c r="C8" s="162"/>
      <c r="D8" s="163">
        <v>134621</v>
      </c>
      <c r="E8" s="164"/>
      <c r="F8" s="165">
        <v>128378</v>
      </c>
      <c r="G8" s="166"/>
      <c r="H8" s="167"/>
    </row>
    <row r="9" spans="1:8" x14ac:dyDescent="0.15">
      <c r="A9" s="148" t="s">
        <v>522</v>
      </c>
      <c r="B9" s="153"/>
      <c r="C9" s="154"/>
      <c r="D9" s="155">
        <v>226103</v>
      </c>
      <c r="E9" s="156"/>
      <c r="F9" s="157">
        <v>282256</v>
      </c>
      <c r="G9" s="158"/>
      <c r="H9" s="159"/>
    </row>
    <row r="10" spans="1:8" x14ac:dyDescent="0.15">
      <c r="A10" s="160"/>
      <c r="B10" s="161"/>
      <c r="C10" s="162"/>
      <c r="D10" s="163">
        <v>145819</v>
      </c>
      <c r="E10" s="164"/>
      <c r="F10" s="165">
        <v>145453</v>
      </c>
      <c r="G10" s="166"/>
      <c r="H10" s="167"/>
    </row>
    <row r="11" spans="1:8" x14ac:dyDescent="0.15">
      <c r="A11" s="148" t="s">
        <v>523</v>
      </c>
      <c r="B11" s="153"/>
      <c r="C11" s="154"/>
      <c r="D11" s="155">
        <v>272020</v>
      </c>
      <c r="E11" s="156"/>
      <c r="F11" s="157">
        <v>295341</v>
      </c>
      <c r="G11" s="158"/>
      <c r="H11" s="159"/>
    </row>
    <row r="12" spans="1:8" x14ac:dyDescent="0.15">
      <c r="A12" s="160"/>
      <c r="B12" s="161"/>
      <c r="C12" s="168"/>
      <c r="D12" s="163">
        <v>140853</v>
      </c>
      <c r="E12" s="164"/>
      <c r="F12" s="165">
        <v>137402</v>
      </c>
      <c r="G12" s="166"/>
      <c r="H12" s="167"/>
    </row>
    <row r="13" spans="1:8" x14ac:dyDescent="0.15">
      <c r="A13" s="148"/>
      <c r="B13" s="153"/>
      <c r="C13" s="169"/>
      <c r="D13" s="170">
        <v>334143</v>
      </c>
      <c r="E13" s="171"/>
      <c r="F13" s="172">
        <v>284895</v>
      </c>
      <c r="G13" s="173"/>
      <c r="H13" s="159"/>
    </row>
    <row r="14" spans="1:8" x14ac:dyDescent="0.15">
      <c r="A14" s="160"/>
      <c r="B14" s="161"/>
      <c r="C14" s="162"/>
      <c r="D14" s="163">
        <v>130256</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4.38</v>
      </c>
      <c r="C19" s="174">
        <f>ROUND(VALUE(SUBSTITUTE(実質収支比率等に係る経年分析!G$48,"▲","-")),2)</f>
        <v>5.69</v>
      </c>
      <c r="D19" s="174">
        <f>ROUND(VALUE(SUBSTITUTE(実質収支比率等に係る経年分析!H$48,"▲","-")),2)</f>
        <v>6.81</v>
      </c>
      <c r="E19" s="174">
        <f>ROUND(VALUE(SUBSTITUTE(実質収支比率等に係る経年分析!I$48,"▲","-")),2)</f>
        <v>7.05</v>
      </c>
      <c r="F19" s="174">
        <f>ROUND(VALUE(SUBSTITUTE(実質収支比率等に係る経年分析!J$48,"▲","-")),2)</f>
        <v>5.99</v>
      </c>
    </row>
    <row r="20" spans="1:11" x14ac:dyDescent="0.15">
      <c r="A20" s="174" t="s">
        <v>53</v>
      </c>
      <c r="B20" s="174">
        <f>ROUND(VALUE(SUBSTITUTE(実質収支比率等に係る経年分析!F$47,"▲","-")),2)</f>
        <v>14.79</v>
      </c>
      <c r="C20" s="174">
        <f>ROUND(VALUE(SUBSTITUTE(実質収支比率等に係る経年分析!G$47,"▲","-")),2)</f>
        <v>19.45</v>
      </c>
      <c r="D20" s="174">
        <f>ROUND(VALUE(SUBSTITUTE(実質収支比率等に係る経年分析!H$47,"▲","-")),2)</f>
        <v>18.239999999999998</v>
      </c>
      <c r="E20" s="174">
        <f>ROUND(VALUE(SUBSTITUTE(実質収支比率等に係る経年分析!I$47,"▲","-")),2)</f>
        <v>19.98</v>
      </c>
      <c r="F20" s="174">
        <f>ROUND(VALUE(SUBSTITUTE(実質収支比率等に係る経年分析!J$47,"▲","-")),2)</f>
        <v>19.53</v>
      </c>
    </row>
    <row r="21" spans="1:11" x14ac:dyDescent="0.15">
      <c r="A21" s="174" t="s">
        <v>54</v>
      </c>
      <c r="B21" s="174">
        <f>IF(ISNUMBER(VALUE(SUBSTITUTE(実質収支比率等に係る経年分析!F$49,"▲","-"))),ROUND(VALUE(SUBSTITUTE(実質収支比率等に係る経年分析!F$49,"▲","-")),2),NA())</f>
        <v>-1.97</v>
      </c>
      <c r="C21" s="174">
        <f>IF(ISNUMBER(VALUE(SUBSTITUTE(実質収支比率等に係る経年分析!G$49,"▲","-"))),ROUND(VALUE(SUBSTITUTE(実質収支比率等に係る経年分析!G$49,"▲","-")),2),NA())</f>
        <v>6.66</v>
      </c>
      <c r="D21" s="174">
        <f>IF(ISNUMBER(VALUE(SUBSTITUTE(実質収支比率等に係る経年分析!H$49,"▲","-"))),ROUND(VALUE(SUBSTITUTE(実質収支比率等に係る経年分析!H$49,"▲","-")),2),NA())</f>
        <v>2.1800000000000002</v>
      </c>
      <c r="E21" s="174">
        <f>IF(ISNUMBER(VALUE(SUBSTITUTE(実質収支比率等に係る経年分析!I$49,"▲","-"))),ROUND(VALUE(SUBSTITUTE(実質収支比率等に係る経年分析!I$49,"▲","-")),2),NA())</f>
        <v>0.92</v>
      </c>
      <c r="F21" s="174">
        <f>IF(ISNUMBER(VALUE(SUBSTITUTE(実質収支比率等に係る経年分析!J$49,"▲","-"))),ROUND(VALUE(SUBSTITUTE(実質収支比率等に係る経年分析!J$49,"▲","-")),2),NA())</f>
        <v>-0.91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小値賀町後期高齢者医療事業特別会計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小値賀町渡船事業特別会計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0.35</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小値賀町簡易水道事業特別会計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0.63</v>
      </c>
    </row>
    <row r="33" spans="1:16" x14ac:dyDescent="0.15">
      <c r="A33" s="175" t="str">
        <f>IF(連結実質赤字比率に係る赤字・黒字の構成分析!C$37="",NA(),連結実質赤字比率に係る赤字・黒字の構成分析!C$37)</f>
        <v>国民健康保険診療所特別会計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0.56000000000000005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0.78</v>
      </c>
    </row>
    <row r="34" spans="1:16" x14ac:dyDescent="0.15">
      <c r="A34" s="175" t="str">
        <f>IF(連結実質赤字比率に係る赤字・黒字の構成分析!C$36="",NA(),連結実質赤字比率に係る赤字・黒字の構成分析!C$36)</f>
        <v>小値賀町介護保険事業特別会計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1.1200000000000001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15">
      <c r="A35" s="175" t="str">
        <f>IF(連結実質赤字比率に係る赤字・黒字の構成分析!C$35="",NA(),連結実質赤字比率に係る赤字・黒字の構成分析!C$35)</f>
        <v>小値賀町下水道事業特別会計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356</v>
      </c>
      <c r="E42" s="176"/>
      <c r="F42" s="176"/>
      <c r="G42" s="176">
        <f>'実質公債費比率（分子）の構造'!L$52</f>
        <v>346</v>
      </c>
      <c r="H42" s="176"/>
      <c r="I42" s="176"/>
      <c r="J42" s="176">
        <f>'実質公債費比率（分子）の構造'!M$52</f>
        <v>353</v>
      </c>
      <c r="K42" s="176"/>
      <c r="L42" s="176"/>
      <c r="M42" s="176">
        <f>'実質公債費比率（分子）の構造'!N$52</f>
        <v>359</v>
      </c>
      <c r="N42" s="176"/>
      <c r="O42" s="176"/>
      <c r="P42" s="176">
        <f>'実質公債費比率（分子）の構造'!O$52</f>
        <v>361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109</v>
      </c>
      <c r="C46" s="176"/>
      <c r="D46" s="176"/>
      <c r="E46" s="176">
        <f>'実質公債費比率（分子）の構造'!L$48</f>
        <v>102</v>
      </c>
      <c r="F46" s="176"/>
      <c r="G46" s="176"/>
      <c r="H46" s="176">
        <f>'実質公債費比率（分子）の構造'!M$48</f>
        <v>107</v>
      </c>
      <c r="I46" s="176"/>
      <c r="J46" s="176"/>
      <c r="K46" s="176">
        <f>'実質公債費比率（分子）の構造'!N$48</f>
        <v>110</v>
      </c>
      <c r="L46" s="176"/>
      <c r="M46" s="176"/>
      <c r="N46" s="176">
        <f>'実質公債費比率（分子）の構造'!O$48</f>
        <v>108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368</v>
      </c>
      <c r="C49" s="176"/>
      <c r="D49" s="176"/>
      <c r="E49" s="176">
        <f>'実質公債費比率（分子）の構造'!L$45</f>
        <v>381</v>
      </c>
      <c r="F49" s="176"/>
      <c r="G49" s="176"/>
      <c r="H49" s="176">
        <f>'実質公債費比率（分子）の構造'!M$45</f>
        <v>397</v>
      </c>
      <c r="I49" s="176"/>
      <c r="J49" s="176"/>
      <c r="K49" s="176">
        <f>'実質公債費比率（分子）の構造'!N$45</f>
        <v>408</v>
      </c>
      <c r="L49" s="176"/>
      <c r="M49" s="176"/>
      <c r="N49" s="176">
        <f>'実質公債費比率（分子）の構造'!O$45</f>
        <v>426</v>
      </c>
      <c r="O49" s="176"/>
      <c r="P49" s="176"/>
    </row>
    <row r="50" spans="1:16" x14ac:dyDescent="0.15">
      <c r="A50" s="176" t="s">
        <v>67</v>
      </c>
      <c r="B50" s="176" t="e">
        <f>NA()</f>
        <v>#N/A</v>
      </c>
      <c r="C50" s="176">
        <f>IF(ISNUMBER('実質公債費比率（分子）の構造'!K$53),'実質公債費比率（分子）の構造'!K$53,NA())</f>
        <v>123</v>
      </c>
      <c r="D50" s="176" t="e">
        <f>NA()</f>
        <v>#N/A</v>
      </c>
      <c r="E50" s="176" t="e">
        <f>NA()</f>
        <v>#N/A</v>
      </c>
      <c r="F50" s="176">
        <f>IF(ISNUMBER('実質公債費比率（分子）の構造'!L$53),'実質公債費比率（分子）の構造'!L$53,NA())</f>
        <v>138</v>
      </c>
      <c r="G50" s="176" t="e">
        <f>NA()</f>
        <v>#N/A</v>
      </c>
      <c r="H50" s="176" t="e">
        <f>NA()</f>
        <v>#N/A</v>
      </c>
      <c r="I50" s="176">
        <f>IF(ISNUMBER('実質公債費比率（分子）の構造'!M$53),'実質公債費比率（分子）の構造'!M$53,NA())</f>
        <v>152</v>
      </c>
      <c r="J50" s="176" t="e">
        <f>NA()</f>
        <v>#N/A</v>
      </c>
      <c r="K50" s="176" t="e">
        <f>NA()</f>
        <v>#N/A</v>
      </c>
      <c r="L50" s="176">
        <f>IF(ISNUMBER('実質公債費比率（分子）の構造'!N$53),'実質公債費比率（分子）の構造'!N$53,NA())</f>
        <v>160</v>
      </c>
      <c r="M50" s="176" t="e">
        <f>NA()</f>
        <v>#N/A</v>
      </c>
      <c r="N50" s="176" t="e">
        <f>NA()</f>
        <v>#N/A</v>
      </c>
      <c r="O50" s="176">
        <f>IF(ISNUMBER('実質公債費比率（分子）の構造'!O$53),'実質公債費比率（分子）の構造'!O$53,NA())</f>
        <v>173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3110</v>
      </c>
      <c r="E56" s="175"/>
      <c r="F56" s="175"/>
      <c r="G56" s="175">
        <f>'将来負担比率（分子）の構造'!J$52</f>
        <v>3412</v>
      </c>
      <c r="H56" s="175"/>
      <c r="I56" s="175"/>
      <c r="J56" s="175">
        <f>'将来負担比率（分子）の構造'!K$52</f>
        <v>3649</v>
      </c>
      <c r="K56" s="175"/>
      <c r="L56" s="175"/>
      <c r="M56" s="175">
        <f>'将来負担比率（分子）の構造'!L$52</f>
        <v>3721</v>
      </c>
      <c r="N56" s="175"/>
      <c r="O56" s="175"/>
      <c r="P56" s="175">
        <f>'将来負担比率（分子）の構造'!M$52</f>
        <v>3788</v>
      </c>
    </row>
    <row r="57" spans="1:16" x14ac:dyDescent="0.15">
      <c r="A57" s="175" t="s">
        <v>42</v>
      </c>
      <c r="B57" s="175"/>
      <c r="C57" s="175"/>
      <c r="D57" s="175">
        <f>'将来負担比率（分子）の構造'!I$51</f>
        <v>118</v>
      </c>
      <c r="E57" s="175"/>
      <c r="F57" s="175"/>
      <c r="G57" s="175">
        <f>'将来負担比率（分子）の構造'!J$51</f>
        <v>65</v>
      </c>
      <c r="H57" s="175"/>
      <c r="I57" s="175"/>
      <c r="J57" s="175">
        <f>'将来負担比率（分子）の構造'!K$51</f>
        <v>31</v>
      </c>
      <c r="K57" s="175"/>
      <c r="L57" s="175"/>
      <c r="M57" s="175">
        <f>'将来負担比率（分子）の構造'!L$51</f>
        <v>27</v>
      </c>
      <c r="N57" s="175"/>
      <c r="O57" s="175"/>
      <c r="P57" s="175">
        <f>'将来負担比率（分子）の構造'!M$51</f>
        <v>30</v>
      </c>
    </row>
    <row r="58" spans="1:16" x14ac:dyDescent="0.15">
      <c r="A58" s="175" t="s">
        <v>41</v>
      </c>
      <c r="B58" s="175"/>
      <c r="C58" s="175"/>
      <c r="D58" s="175">
        <f>'将来負担比率（分子）の構造'!I$50</f>
        <v>3033</v>
      </c>
      <c r="E58" s="175"/>
      <c r="F58" s="175"/>
      <c r="G58" s="175">
        <f>'将来負担比率（分子）の構造'!J$50</f>
        <v>3054</v>
      </c>
      <c r="H58" s="175"/>
      <c r="I58" s="175"/>
      <c r="J58" s="175">
        <f>'将来負担比率（分子）の構造'!K$50</f>
        <v>3145</v>
      </c>
      <c r="K58" s="175"/>
      <c r="L58" s="175"/>
      <c r="M58" s="175">
        <f>'将来負担比率（分子）の構造'!L$50</f>
        <v>2949</v>
      </c>
      <c r="N58" s="175"/>
      <c r="O58" s="175"/>
      <c r="P58" s="175">
        <f>'将来負担比率（分子）の構造'!M$50</f>
        <v>2852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351</v>
      </c>
      <c r="C62" s="175"/>
      <c r="D62" s="175"/>
      <c r="E62" s="175">
        <f>'将来負担比率（分子）の構造'!J$45</f>
        <v>350</v>
      </c>
      <c r="F62" s="175"/>
      <c r="G62" s="175"/>
      <c r="H62" s="175">
        <f>'将来負担比率（分子）の構造'!K$45</f>
        <v>323</v>
      </c>
      <c r="I62" s="175"/>
      <c r="J62" s="175"/>
      <c r="K62" s="175">
        <f>'将来負担比率（分子）の構造'!L$45</f>
        <v>607</v>
      </c>
      <c r="L62" s="175"/>
      <c r="M62" s="175"/>
      <c r="N62" s="175">
        <f>'将来負担比率（分子）の構造'!M$45</f>
        <v>309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924</v>
      </c>
      <c r="C64" s="175"/>
      <c r="D64" s="175"/>
      <c r="E64" s="175">
        <f>'将来負担比率（分子）の構造'!J$43</f>
        <v>1208</v>
      </c>
      <c r="F64" s="175"/>
      <c r="G64" s="175"/>
      <c r="H64" s="175">
        <f>'将来負担比率（分子）の構造'!K$43</f>
        <v>1228</v>
      </c>
      <c r="I64" s="175"/>
      <c r="J64" s="175"/>
      <c r="K64" s="175">
        <f>'将来負担比率（分子）の構造'!L$43</f>
        <v>1242</v>
      </c>
      <c r="L64" s="175"/>
      <c r="M64" s="175"/>
      <c r="N64" s="175">
        <f>'将来負担比率（分子）の構造'!M$43</f>
        <v>1189</v>
      </c>
      <c r="O64" s="175"/>
      <c r="P64" s="175"/>
    </row>
    <row r="65" spans="1:16" x14ac:dyDescent="0.15">
      <c r="A65" s="175" t="s">
        <v>32</v>
      </c>
      <c r="B65" s="175">
        <f>'将来負担比率（分子）の構造'!I$42</f>
        <v>2</v>
      </c>
      <c r="C65" s="175"/>
      <c r="D65" s="175"/>
      <c r="E65" s="175">
        <f>'将来負担比率（分子）の構造'!J$42</f>
        <v>1</v>
      </c>
      <c r="F65" s="175"/>
      <c r="G65" s="175"/>
      <c r="H65" s="175">
        <f>'将来負担比率（分子）の構造'!K$42</f>
        <v>1</v>
      </c>
      <c r="I65" s="175"/>
      <c r="J65" s="175"/>
      <c r="K65" s="175">
        <f>'将来負担比率（分子）の構造'!L$42</f>
        <v>6</v>
      </c>
      <c r="L65" s="175"/>
      <c r="M65" s="175"/>
      <c r="N65" s="175">
        <f>'将来負担比率（分子）の構造'!M$42</f>
        <v>10</v>
      </c>
      <c r="O65" s="175"/>
      <c r="P65" s="175"/>
    </row>
    <row r="66" spans="1:16" x14ac:dyDescent="0.15">
      <c r="A66" s="175" t="s">
        <v>31</v>
      </c>
      <c r="B66" s="175">
        <f>'将来負担比率（分子）の構造'!I$41</f>
        <v>3594</v>
      </c>
      <c r="C66" s="175"/>
      <c r="D66" s="175"/>
      <c r="E66" s="175">
        <f>'将来負担比率（分子）の構造'!J$41</f>
        <v>3532</v>
      </c>
      <c r="F66" s="175"/>
      <c r="G66" s="175"/>
      <c r="H66" s="175">
        <f>'将来負担比率（分子）の構造'!K$41</f>
        <v>3533</v>
      </c>
      <c r="I66" s="175"/>
      <c r="J66" s="175"/>
      <c r="K66" s="175">
        <f>'将来負担比率（分子）の構造'!L$41</f>
        <v>3474</v>
      </c>
      <c r="L66" s="175"/>
      <c r="M66" s="175"/>
      <c r="N66" s="175">
        <f>'将来負担比率（分子）の構造'!M$41</f>
        <v>3439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403</v>
      </c>
      <c r="C72" s="179">
        <f>基金残高に係る経年分析!G55</f>
        <v>424</v>
      </c>
      <c r="D72" s="179">
        <f>基金残高に係る経年分析!H55</f>
        <v>424</v>
      </c>
    </row>
    <row r="73" spans="1:16" x14ac:dyDescent="0.15">
      <c r="A73" s="178" t="s">
        <v>74</v>
      </c>
      <c r="B73" s="179">
        <f>基金残高に係る経年分析!F56</f>
        <v>447</v>
      </c>
      <c r="C73" s="179">
        <f>基金残高に係る経年分析!G56</f>
        <v>433</v>
      </c>
      <c r="D73" s="179">
        <f>基金残高に係る経年分析!H56</f>
        <v>425</v>
      </c>
    </row>
    <row r="74" spans="1:16" x14ac:dyDescent="0.15">
      <c r="A74" s="178" t="s">
        <v>75</v>
      </c>
      <c r="B74" s="179">
        <f>基金残高に係る経年分析!F57</f>
        <v>2003</v>
      </c>
      <c r="C74" s="179">
        <f>基金残高に係る経年分析!G57</f>
        <v>1789</v>
      </c>
      <c r="D74" s="179">
        <f>基金残高に係る経年分析!H57</f>
        <v>1688</v>
      </c>
    </row>
  </sheetData>
  <sheetProtection algorithmName="SHA-512" hashValue="66VaTeoKwYKSGVlRVHasXVWR/AbgtU4zrMEwy6O3Pc5WbcdGF/pNn2g4Jh4UBmF0MBiVV+IQfMslcJGp4mPesA==" saltValue="pj/MHD9LqeYfwdftAVbs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167387</v>
      </c>
      <c r="S5" s="713"/>
      <c r="T5" s="713"/>
      <c r="U5" s="713"/>
      <c r="V5" s="713"/>
      <c r="W5" s="713"/>
      <c r="X5" s="713"/>
      <c r="Y5" s="738"/>
      <c r="Z5" s="751">
        <v>4.3</v>
      </c>
      <c r="AA5" s="751"/>
      <c r="AB5" s="751"/>
      <c r="AC5" s="751"/>
      <c r="AD5" s="752">
        <v>167387</v>
      </c>
      <c r="AE5" s="752"/>
      <c r="AF5" s="752"/>
      <c r="AG5" s="752"/>
      <c r="AH5" s="752"/>
      <c r="AI5" s="752"/>
      <c r="AJ5" s="752"/>
      <c r="AK5" s="752"/>
      <c r="AL5" s="739">
        <v>7.7</v>
      </c>
      <c r="AM5" s="721"/>
      <c r="AN5" s="721"/>
      <c r="AO5" s="740"/>
      <c r="AP5" s="715" t="s">
        <v>216</v>
      </c>
      <c r="AQ5" s="716"/>
      <c r="AR5" s="716"/>
      <c r="AS5" s="716"/>
      <c r="AT5" s="716"/>
      <c r="AU5" s="716"/>
      <c r="AV5" s="716"/>
      <c r="AW5" s="716"/>
      <c r="AX5" s="716"/>
      <c r="AY5" s="716"/>
      <c r="AZ5" s="716"/>
      <c r="BA5" s="716"/>
      <c r="BB5" s="716"/>
      <c r="BC5" s="716"/>
      <c r="BD5" s="716"/>
      <c r="BE5" s="716"/>
      <c r="BF5" s="717"/>
      <c r="BG5" s="657">
        <v>167387</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22555</v>
      </c>
      <c r="S6" s="658"/>
      <c r="T6" s="658"/>
      <c r="U6" s="658"/>
      <c r="V6" s="658"/>
      <c r="W6" s="658"/>
      <c r="X6" s="658"/>
      <c r="Y6" s="659"/>
      <c r="Z6" s="695">
        <v>0.6</v>
      </c>
      <c r="AA6" s="695"/>
      <c r="AB6" s="695"/>
      <c r="AC6" s="695"/>
      <c r="AD6" s="696">
        <v>22555</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167387</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47731</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47731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46</v>
      </c>
      <c r="S7" s="658"/>
      <c r="T7" s="658"/>
      <c r="U7" s="658"/>
      <c r="V7" s="658"/>
      <c r="W7" s="658"/>
      <c r="X7" s="658"/>
      <c r="Y7" s="659"/>
      <c r="Z7" s="695">
        <v>0</v>
      </c>
      <c r="AA7" s="695"/>
      <c r="AB7" s="695"/>
      <c r="AC7" s="695"/>
      <c r="AD7" s="696">
        <v>46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69523</v>
      </c>
      <c r="BH7" s="658"/>
      <c r="BI7" s="658"/>
      <c r="BJ7" s="658"/>
      <c r="BK7" s="658"/>
      <c r="BL7" s="658"/>
      <c r="BM7" s="658"/>
      <c r="BN7" s="659"/>
      <c r="BO7" s="695">
        <v>41.5</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661471</v>
      </c>
      <c r="CS7" s="658"/>
      <c r="CT7" s="658"/>
      <c r="CU7" s="658"/>
      <c r="CV7" s="658"/>
      <c r="CW7" s="658"/>
      <c r="CX7" s="658"/>
      <c r="CY7" s="659"/>
      <c r="CZ7" s="695">
        <v>17.7</v>
      </c>
      <c r="DA7" s="695"/>
      <c r="DB7" s="695"/>
      <c r="DC7" s="695"/>
      <c r="DD7" s="663">
        <v>111890</v>
      </c>
      <c r="DE7" s="658"/>
      <c r="DF7" s="658"/>
      <c r="DG7" s="658"/>
      <c r="DH7" s="658"/>
      <c r="DI7" s="658"/>
      <c r="DJ7" s="658"/>
      <c r="DK7" s="658"/>
      <c r="DL7" s="658"/>
      <c r="DM7" s="658"/>
      <c r="DN7" s="658"/>
      <c r="DO7" s="658"/>
      <c r="DP7" s="659"/>
      <c r="DQ7" s="663">
        <v>461332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608</v>
      </c>
      <c r="S8" s="658"/>
      <c r="T8" s="658"/>
      <c r="U8" s="658"/>
      <c r="V8" s="658"/>
      <c r="W8" s="658"/>
      <c r="X8" s="658"/>
      <c r="Y8" s="659"/>
      <c r="Z8" s="695">
        <v>0</v>
      </c>
      <c r="AA8" s="695"/>
      <c r="AB8" s="695"/>
      <c r="AC8" s="695"/>
      <c r="AD8" s="696">
        <v>608</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3279</v>
      </c>
      <c r="BH8" s="658"/>
      <c r="BI8" s="658"/>
      <c r="BJ8" s="658"/>
      <c r="BK8" s="658"/>
      <c r="BL8" s="658"/>
      <c r="BM8" s="658"/>
      <c r="BN8" s="659"/>
      <c r="BO8" s="695">
        <v>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715005</v>
      </c>
      <c r="CS8" s="658"/>
      <c r="CT8" s="658"/>
      <c r="CU8" s="658"/>
      <c r="CV8" s="658"/>
      <c r="CW8" s="658"/>
      <c r="CX8" s="658"/>
      <c r="CY8" s="659"/>
      <c r="CZ8" s="695">
        <v>19.100000000000001</v>
      </c>
      <c r="DA8" s="695"/>
      <c r="DB8" s="695"/>
      <c r="DC8" s="695"/>
      <c r="DD8" s="663">
        <v>21453</v>
      </c>
      <c r="DE8" s="658"/>
      <c r="DF8" s="658"/>
      <c r="DG8" s="658"/>
      <c r="DH8" s="658"/>
      <c r="DI8" s="658"/>
      <c r="DJ8" s="658"/>
      <c r="DK8" s="658"/>
      <c r="DL8" s="658"/>
      <c r="DM8" s="658"/>
      <c r="DN8" s="658"/>
      <c r="DO8" s="658"/>
      <c r="DP8" s="659"/>
      <c r="DQ8" s="663">
        <v>373097</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766</v>
      </c>
      <c r="S9" s="658"/>
      <c r="T9" s="658"/>
      <c r="U9" s="658"/>
      <c r="V9" s="658"/>
      <c r="W9" s="658"/>
      <c r="X9" s="658"/>
      <c r="Y9" s="659"/>
      <c r="Z9" s="695">
        <v>0</v>
      </c>
      <c r="AA9" s="695"/>
      <c r="AB9" s="695"/>
      <c r="AC9" s="695"/>
      <c r="AD9" s="696">
        <v>766</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60721</v>
      </c>
      <c r="BH9" s="658"/>
      <c r="BI9" s="658"/>
      <c r="BJ9" s="658"/>
      <c r="BK9" s="658"/>
      <c r="BL9" s="658"/>
      <c r="BM9" s="658"/>
      <c r="BN9" s="659"/>
      <c r="BO9" s="695">
        <v>36.299999999999997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417879</v>
      </c>
      <c r="CS9" s="658"/>
      <c r="CT9" s="658"/>
      <c r="CU9" s="658"/>
      <c r="CV9" s="658"/>
      <c r="CW9" s="658"/>
      <c r="CX9" s="658"/>
      <c r="CY9" s="659"/>
      <c r="CZ9" s="695">
        <v>11.2</v>
      </c>
      <c r="DA9" s="695"/>
      <c r="DB9" s="695"/>
      <c r="DC9" s="695"/>
      <c r="DD9" s="663">
        <v>57489</v>
      </c>
      <c r="DE9" s="658"/>
      <c r="DF9" s="658"/>
      <c r="DG9" s="658"/>
      <c r="DH9" s="658"/>
      <c r="DI9" s="658"/>
      <c r="DJ9" s="658"/>
      <c r="DK9" s="658"/>
      <c r="DL9" s="658"/>
      <c r="DM9" s="658"/>
      <c r="DN9" s="658"/>
      <c r="DO9" s="658"/>
      <c r="DP9" s="659"/>
      <c r="DQ9" s="663">
        <v>315512</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3750</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54765</v>
      </c>
      <c r="S11" s="658"/>
      <c r="T11" s="658"/>
      <c r="U11" s="658"/>
      <c r="V11" s="658"/>
      <c r="W11" s="658"/>
      <c r="X11" s="658"/>
      <c r="Y11" s="659"/>
      <c r="Z11" s="660">
        <v>1.4</v>
      </c>
      <c r="AA11" s="661"/>
      <c r="AB11" s="661"/>
      <c r="AC11" s="662"/>
      <c r="AD11" s="663">
        <v>54765</v>
      </c>
      <c r="AE11" s="658"/>
      <c r="AF11" s="658"/>
      <c r="AG11" s="658"/>
      <c r="AH11" s="658"/>
      <c r="AI11" s="658"/>
      <c r="AJ11" s="658"/>
      <c r="AK11" s="659"/>
      <c r="AL11" s="660">
        <v>2.5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1773</v>
      </c>
      <c r="BH11" s="658"/>
      <c r="BI11" s="658"/>
      <c r="BJ11" s="658"/>
      <c r="BK11" s="658"/>
      <c r="BL11" s="658"/>
      <c r="BM11" s="658"/>
      <c r="BN11" s="659"/>
      <c r="BO11" s="695">
        <v>1.1000000000000001</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585978</v>
      </c>
      <c r="CS11" s="658"/>
      <c r="CT11" s="658"/>
      <c r="CU11" s="658"/>
      <c r="CV11" s="658"/>
      <c r="CW11" s="658"/>
      <c r="CX11" s="658"/>
      <c r="CY11" s="659"/>
      <c r="CZ11" s="695">
        <v>15.7</v>
      </c>
      <c r="DA11" s="695"/>
      <c r="DB11" s="695"/>
      <c r="DC11" s="695"/>
      <c r="DD11" s="663">
        <v>168270</v>
      </c>
      <c r="DE11" s="658"/>
      <c r="DF11" s="658"/>
      <c r="DG11" s="658"/>
      <c r="DH11" s="658"/>
      <c r="DI11" s="658"/>
      <c r="DJ11" s="658"/>
      <c r="DK11" s="658"/>
      <c r="DL11" s="658"/>
      <c r="DM11" s="658"/>
      <c r="DN11" s="658"/>
      <c r="DO11" s="658"/>
      <c r="DP11" s="659"/>
      <c r="DQ11" s="663">
        <v>259142</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69396</v>
      </c>
      <c r="BH12" s="658"/>
      <c r="BI12" s="658"/>
      <c r="BJ12" s="658"/>
      <c r="BK12" s="658"/>
      <c r="BL12" s="658"/>
      <c r="BM12" s="658"/>
      <c r="BN12" s="659"/>
      <c r="BO12" s="695">
        <v>41.5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126016</v>
      </c>
      <c r="CS12" s="658"/>
      <c r="CT12" s="658"/>
      <c r="CU12" s="658"/>
      <c r="CV12" s="658"/>
      <c r="CW12" s="658"/>
      <c r="CX12" s="658"/>
      <c r="CY12" s="659"/>
      <c r="CZ12" s="695">
        <v>3.4</v>
      </c>
      <c r="DA12" s="695"/>
      <c r="DB12" s="695"/>
      <c r="DC12" s="695"/>
      <c r="DD12" s="663" t="s">
        <v>122</v>
      </c>
      <c r="DE12" s="658"/>
      <c r="DF12" s="658"/>
      <c r="DG12" s="658"/>
      <c r="DH12" s="658"/>
      <c r="DI12" s="658"/>
      <c r="DJ12" s="658"/>
      <c r="DK12" s="658"/>
      <c r="DL12" s="658"/>
      <c r="DM12" s="658"/>
      <c r="DN12" s="658"/>
      <c r="DO12" s="658"/>
      <c r="DP12" s="659"/>
      <c r="DQ12" s="663">
        <v>58260</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66978</v>
      </c>
      <c r="BH13" s="658"/>
      <c r="BI13" s="658"/>
      <c r="BJ13" s="658"/>
      <c r="BK13" s="658"/>
      <c r="BL13" s="658"/>
      <c r="BM13" s="658"/>
      <c r="BN13" s="659"/>
      <c r="BO13" s="695">
        <v>40</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182349</v>
      </c>
      <c r="CS13" s="658"/>
      <c r="CT13" s="658"/>
      <c r="CU13" s="658"/>
      <c r="CV13" s="658"/>
      <c r="CW13" s="658"/>
      <c r="CX13" s="658"/>
      <c r="CY13" s="659"/>
      <c r="CZ13" s="695">
        <v>4.9000000000000004</v>
      </c>
      <c r="DA13" s="695"/>
      <c r="DB13" s="695"/>
      <c r="DC13" s="695"/>
      <c r="DD13" s="663">
        <v>66306</v>
      </c>
      <c r="DE13" s="658"/>
      <c r="DF13" s="658"/>
      <c r="DG13" s="658"/>
      <c r="DH13" s="658"/>
      <c r="DI13" s="658"/>
      <c r="DJ13" s="658"/>
      <c r="DK13" s="658"/>
      <c r="DL13" s="658"/>
      <c r="DM13" s="658"/>
      <c r="DN13" s="658"/>
      <c r="DO13" s="658"/>
      <c r="DP13" s="659"/>
      <c r="DQ13" s="663">
        <v>97444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70</v>
      </c>
      <c r="S14" s="658"/>
      <c r="T14" s="658"/>
      <c r="U14" s="658"/>
      <c r="V14" s="658"/>
      <c r="W14" s="658"/>
      <c r="X14" s="658"/>
      <c r="Y14" s="659"/>
      <c r="Z14" s="695">
        <v>0</v>
      </c>
      <c r="AA14" s="695"/>
      <c r="AB14" s="695"/>
      <c r="AC14" s="695"/>
      <c r="AD14" s="696">
        <v>70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11223</v>
      </c>
      <c r="BH14" s="658"/>
      <c r="BI14" s="658"/>
      <c r="BJ14" s="658"/>
      <c r="BK14" s="658"/>
      <c r="BL14" s="658"/>
      <c r="BM14" s="658"/>
      <c r="BN14" s="659"/>
      <c r="BO14" s="695">
        <v>6.7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105561</v>
      </c>
      <c r="CS14" s="658"/>
      <c r="CT14" s="658"/>
      <c r="CU14" s="658"/>
      <c r="CV14" s="658"/>
      <c r="CW14" s="658"/>
      <c r="CX14" s="658"/>
      <c r="CY14" s="659"/>
      <c r="CZ14" s="695">
        <v>2.8</v>
      </c>
      <c r="DA14" s="695"/>
      <c r="DB14" s="695"/>
      <c r="DC14" s="695"/>
      <c r="DD14" s="663">
        <v>15273</v>
      </c>
      <c r="DE14" s="658"/>
      <c r="DF14" s="658"/>
      <c r="DG14" s="658"/>
      <c r="DH14" s="658"/>
      <c r="DI14" s="658"/>
      <c r="DJ14" s="658"/>
      <c r="DK14" s="658"/>
      <c r="DL14" s="658"/>
      <c r="DM14" s="658"/>
      <c r="DN14" s="658"/>
      <c r="DO14" s="658"/>
      <c r="DP14" s="659"/>
      <c r="DQ14" s="663">
        <v>90748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17245</v>
      </c>
      <c r="BH15" s="658"/>
      <c r="BI15" s="658"/>
      <c r="BJ15" s="658"/>
      <c r="BK15" s="658"/>
      <c r="BL15" s="658"/>
      <c r="BM15" s="658"/>
      <c r="BN15" s="659"/>
      <c r="BO15" s="695">
        <v>10.3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422935</v>
      </c>
      <c r="CS15" s="658"/>
      <c r="CT15" s="658"/>
      <c r="CU15" s="658"/>
      <c r="CV15" s="658"/>
      <c r="CW15" s="658"/>
      <c r="CX15" s="658"/>
      <c r="CY15" s="659"/>
      <c r="CZ15" s="695">
        <v>11.3</v>
      </c>
      <c r="DA15" s="695"/>
      <c r="DB15" s="695"/>
      <c r="DC15" s="695"/>
      <c r="DD15" s="663">
        <v>152595</v>
      </c>
      <c r="DE15" s="658"/>
      <c r="DF15" s="658"/>
      <c r="DG15" s="658"/>
      <c r="DH15" s="658"/>
      <c r="DI15" s="658"/>
      <c r="DJ15" s="658"/>
      <c r="DK15" s="658"/>
      <c r="DL15" s="658"/>
      <c r="DM15" s="658"/>
      <c r="DN15" s="658"/>
      <c r="DO15" s="658"/>
      <c r="DP15" s="659"/>
      <c r="DQ15" s="663">
        <v>262416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1682</v>
      </c>
      <c r="S16" s="658"/>
      <c r="T16" s="658"/>
      <c r="U16" s="658"/>
      <c r="V16" s="658"/>
      <c r="W16" s="658"/>
      <c r="X16" s="658"/>
      <c r="Y16" s="659"/>
      <c r="Z16" s="695">
        <v>0</v>
      </c>
      <c r="AA16" s="695"/>
      <c r="AB16" s="695"/>
      <c r="AC16" s="695"/>
      <c r="AD16" s="696">
        <v>1682</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5199</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2916</v>
      </c>
      <c r="S17" s="658"/>
      <c r="T17" s="658"/>
      <c r="U17" s="658"/>
      <c r="V17" s="658"/>
      <c r="W17" s="658"/>
      <c r="X17" s="658"/>
      <c r="Y17" s="659"/>
      <c r="Z17" s="695">
        <v>0.1</v>
      </c>
      <c r="AA17" s="695"/>
      <c r="AB17" s="695"/>
      <c r="AC17" s="695"/>
      <c r="AD17" s="696">
        <v>2916</v>
      </c>
      <c r="AE17" s="696"/>
      <c r="AF17" s="696"/>
      <c r="AG17" s="696"/>
      <c r="AH17" s="696"/>
      <c r="AI17" s="696"/>
      <c r="AJ17" s="696"/>
      <c r="AK17" s="696"/>
      <c r="AL17" s="660">
        <v>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426403</v>
      </c>
      <c r="CS17" s="658"/>
      <c r="CT17" s="658"/>
      <c r="CU17" s="658"/>
      <c r="CV17" s="658"/>
      <c r="CW17" s="658"/>
      <c r="CX17" s="658"/>
      <c r="CY17" s="659"/>
      <c r="CZ17" s="695">
        <v>11.4</v>
      </c>
      <c r="DA17" s="695"/>
      <c r="DB17" s="695"/>
      <c r="DC17" s="695"/>
      <c r="DD17" s="663" t="s">
        <v>122</v>
      </c>
      <c r="DE17" s="658"/>
      <c r="DF17" s="658"/>
      <c r="DG17" s="658"/>
      <c r="DH17" s="658"/>
      <c r="DI17" s="658"/>
      <c r="DJ17" s="658"/>
      <c r="DK17" s="658"/>
      <c r="DL17" s="658"/>
      <c r="DM17" s="658"/>
      <c r="DN17" s="658"/>
      <c r="DO17" s="658"/>
      <c r="DP17" s="659"/>
      <c r="DQ17" s="663">
        <v>418864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267</v>
      </c>
      <c r="S18" s="658"/>
      <c r="T18" s="658"/>
      <c r="U18" s="658"/>
      <c r="V18" s="658"/>
      <c r="W18" s="658"/>
      <c r="X18" s="658"/>
      <c r="Y18" s="659"/>
      <c r="Z18" s="695">
        <v>0</v>
      </c>
      <c r="AA18" s="695"/>
      <c r="AB18" s="695"/>
      <c r="AC18" s="695"/>
      <c r="AD18" s="696">
        <v>267</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43290</v>
      </c>
      <c r="CS18" s="658"/>
      <c r="CT18" s="658"/>
      <c r="CU18" s="658"/>
      <c r="CV18" s="658"/>
      <c r="CW18" s="658"/>
      <c r="CX18" s="658"/>
      <c r="CY18" s="659"/>
      <c r="CZ18" s="695">
        <v>1.2</v>
      </c>
      <c r="DA18" s="695"/>
      <c r="DB18" s="695"/>
      <c r="DC18" s="695"/>
      <c r="DD18" s="663" t="s">
        <v>122</v>
      </c>
      <c r="DE18" s="658"/>
      <c r="DF18" s="658"/>
      <c r="DG18" s="658"/>
      <c r="DH18" s="658"/>
      <c r="DI18" s="658"/>
      <c r="DJ18" s="658"/>
      <c r="DK18" s="658"/>
      <c r="DL18" s="658"/>
      <c r="DM18" s="658"/>
      <c r="DN18" s="658"/>
      <c r="DO18" s="658"/>
      <c r="DP18" s="659"/>
      <c r="DQ18" s="663">
        <v>43290</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267</v>
      </c>
      <c r="S19" s="658"/>
      <c r="T19" s="658"/>
      <c r="U19" s="658"/>
      <c r="V19" s="658"/>
      <c r="W19" s="658"/>
      <c r="X19" s="658"/>
      <c r="Y19" s="659"/>
      <c r="Z19" s="695">
        <v>0</v>
      </c>
      <c r="AA19" s="695"/>
      <c r="AB19" s="695"/>
      <c r="AC19" s="695"/>
      <c r="AD19" s="696">
        <v>267</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3739817</v>
      </c>
      <c r="CS20" s="658"/>
      <c r="CT20" s="658"/>
      <c r="CU20" s="658"/>
      <c r="CV20" s="658"/>
      <c r="CW20" s="658"/>
      <c r="CX20" s="658"/>
      <c r="CY20" s="659"/>
      <c r="CZ20" s="695">
        <v>100</v>
      </c>
      <c r="DA20" s="695"/>
      <c r="DB20" s="695"/>
      <c r="DC20" s="695"/>
      <c r="DD20" s="663">
        <v>593276</v>
      </c>
      <c r="DE20" s="658"/>
      <c r="DF20" s="658"/>
      <c r="DG20" s="658"/>
      <c r="DH20" s="658"/>
      <c r="DI20" s="658"/>
      <c r="DJ20" s="658"/>
      <c r="DK20" s="658"/>
      <c r="DL20" s="658"/>
      <c r="DM20" s="658"/>
      <c r="DN20" s="658"/>
      <c r="DO20" s="658"/>
      <c r="DP20" s="659"/>
      <c r="DQ20" s="663">
        <v>2427836</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2174514</v>
      </c>
      <c r="S21" s="658"/>
      <c r="T21" s="658"/>
      <c r="U21" s="658"/>
      <c r="V21" s="658"/>
      <c r="W21" s="658"/>
      <c r="X21" s="658"/>
      <c r="Y21" s="659"/>
      <c r="Z21" s="695">
        <v>55.3</v>
      </c>
      <c r="AA21" s="695"/>
      <c r="AB21" s="695"/>
      <c r="AC21" s="695"/>
      <c r="AD21" s="696">
        <v>1910487</v>
      </c>
      <c r="AE21" s="696"/>
      <c r="AF21" s="696"/>
      <c r="AG21" s="696"/>
      <c r="AH21" s="696"/>
      <c r="AI21" s="696"/>
      <c r="AJ21" s="696"/>
      <c r="AK21" s="696"/>
      <c r="AL21" s="660">
        <v>87.8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1910487</v>
      </c>
      <c r="S22" s="658"/>
      <c r="T22" s="658"/>
      <c r="U22" s="658"/>
      <c r="V22" s="658"/>
      <c r="W22" s="658"/>
      <c r="X22" s="658"/>
      <c r="Y22" s="659"/>
      <c r="Z22" s="695">
        <v>48.6</v>
      </c>
      <c r="AA22" s="695"/>
      <c r="AB22" s="695"/>
      <c r="AC22" s="695"/>
      <c r="AD22" s="696">
        <v>1910487</v>
      </c>
      <c r="AE22" s="696"/>
      <c r="AF22" s="696"/>
      <c r="AG22" s="696"/>
      <c r="AH22" s="696"/>
      <c r="AI22" s="696"/>
      <c r="AJ22" s="696"/>
      <c r="AK22" s="696"/>
      <c r="AL22" s="660">
        <v>87.8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264027</v>
      </c>
      <c r="S23" s="658"/>
      <c r="T23" s="658"/>
      <c r="U23" s="658"/>
      <c r="V23" s="658"/>
      <c r="W23" s="658"/>
      <c r="X23" s="658"/>
      <c r="Y23" s="659"/>
      <c r="Z23" s="695">
        <v>6.7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1394902</v>
      </c>
      <c r="CS24" s="713"/>
      <c r="CT24" s="713"/>
      <c r="CU24" s="713"/>
      <c r="CV24" s="713"/>
      <c r="CW24" s="713"/>
      <c r="CX24" s="713"/>
      <c r="CY24" s="738"/>
      <c r="CZ24" s="739">
        <v>37.299999999999997</v>
      </c>
      <c r="DA24" s="721"/>
      <c r="DB24" s="721"/>
      <c r="DC24" s="741"/>
      <c r="DD24" s="737">
        <v>1098611</v>
      </c>
      <c r="DE24" s="713"/>
      <c r="DF24" s="713"/>
      <c r="DG24" s="713"/>
      <c r="DH24" s="713"/>
      <c r="DI24" s="713"/>
      <c r="DJ24" s="713"/>
      <c r="DK24" s="738"/>
      <c r="DL24" s="737">
        <v>1079156</v>
      </c>
      <c r="DM24" s="713"/>
      <c r="DN24" s="713"/>
      <c r="DO24" s="713"/>
      <c r="DP24" s="713"/>
      <c r="DQ24" s="713"/>
      <c r="DR24" s="713"/>
      <c r="DS24" s="713"/>
      <c r="DT24" s="713"/>
      <c r="DU24" s="713"/>
      <c r="DV24" s="738"/>
      <c r="DW24" s="739">
        <v>49.4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2425576</v>
      </c>
      <c r="S25" s="658"/>
      <c r="T25" s="658"/>
      <c r="U25" s="658"/>
      <c r="V25" s="658"/>
      <c r="W25" s="658"/>
      <c r="X25" s="658"/>
      <c r="Y25" s="659"/>
      <c r="Z25" s="695">
        <v>61.6</v>
      </c>
      <c r="AA25" s="695"/>
      <c r="AB25" s="695"/>
      <c r="AC25" s="695"/>
      <c r="AD25" s="696">
        <v>2161549</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681448</v>
      </c>
      <c r="CS25" s="670"/>
      <c r="CT25" s="670"/>
      <c r="CU25" s="670"/>
      <c r="CV25" s="670"/>
      <c r="CW25" s="670"/>
      <c r="CX25" s="670"/>
      <c r="CY25" s="671"/>
      <c r="CZ25" s="660">
        <v>18.2</v>
      </c>
      <c r="DA25" s="672"/>
      <c r="DB25" s="672"/>
      <c r="DC25" s="673"/>
      <c r="DD25" s="663">
        <v>620084</v>
      </c>
      <c r="DE25" s="670"/>
      <c r="DF25" s="670"/>
      <c r="DG25" s="670"/>
      <c r="DH25" s="670"/>
      <c r="DI25" s="670"/>
      <c r="DJ25" s="670"/>
      <c r="DK25" s="671"/>
      <c r="DL25" s="663">
        <v>604209</v>
      </c>
      <c r="DM25" s="670"/>
      <c r="DN25" s="670"/>
      <c r="DO25" s="670"/>
      <c r="DP25" s="670"/>
      <c r="DQ25" s="670"/>
      <c r="DR25" s="670"/>
      <c r="DS25" s="670"/>
      <c r="DT25" s="670"/>
      <c r="DU25" s="670"/>
      <c r="DV25" s="671"/>
      <c r="DW25" s="660">
        <v>27.7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305574</v>
      </c>
      <c r="CS26" s="658"/>
      <c r="CT26" s="658"/>
      <c r="CU26" s="658"/>
      <c r="CV26" s="658"/>
      <c r="CW26" s="658"/>
      <c r="CX26" s="658"/>
      <c r="CY26" s="659"/>
      <c r="CZ26" s="660">
        <v>8.1999999999999993</v>
      </c>
      <c r="DA26" s="672"/>
      <c r="DB26" s="672"/>
      <c r="DC26" s="673"/>
      <c r="DD26" s="663">
        <v>282619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4582</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167387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287051</v>
      </c>
      <c r="CS27" s="670"/>
      <c r="CT27" s="670"/>
      <c r="CU27" s="670"/>
      <c r="CV27" s="670"/>
      <c r="CW27" s="670"/>
      <c r="CX27" s="670"/>
      <c r="CY27" s="671"/>
      <c r="CZ27" s="660">
        <v>7.7</v>
      </c>
      <c r="DA27" s="672"/>
      <c r="DB27" s="672"/>
      <c r="DC27" s="673"/>
      <c r="DD27" s="663">
        <v>59663</v>
      </c>
      <c r="DE27" s="670"/>
      <c r="DF27" s="670"/>
      <c r="DG27" s="670"/>
      <c r="DH27" s="670"/>
      <c r="DI27" s="670"/>
      <c r="DJ27" s="670"/>
      <c r="DK27" s="671"/>
      <c r="DL27" s="663">
        <v>56083</v>
      </c>
      <c r="DM27" s="670"/>
      <c r="DN27" s="670"/>
      <c r="DO27" s="670"/>
      <c r="DP27" s="670"/>
      <c r="DQ27" s="670"/>
      <c r="DR27" s="670"/>
      <c r="DS27" s="670"/>
      <c r="DT27" s="670"/>
      <c r="DU27" s="670"/>
      <c r="DV27" s="671"/>
      <c r="DW27" s="660">
        <v>2.6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41309</v>
      </c>
      <c r="S28" s="658"/>
      <c r="T28" s="658"/>
      <c r="U28" s="658"/>
      <c r="V28" s="658"/>
      <c r="W28" s="658"/>
      <c r="X28" s="658"/>
      <c r="Y28" s="659"/>
      <c r="Z28" s="695">
        <v>1</v>
      </c>
      <c r="AA28" s="695"/>
      <c r="AB28" s="695"/>
      <c r="AC28" s="695"/>
      <c r="AD28" s="696">
        <v>664</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426403</v>
      </c>
      <c r="CS28" s="658"/>
      <c r="CT28" s="658"/>
      <c r="CU28" s="658"/>
      <c r="CV28" s="658"/>
      <c r="CW28" s="658"/>
      <c r="CX28" s="658"/>
      <c r="CY28" s="659"/>
      <c r="CZ28" s="660">
        <v>11.4</v>
      </c>
      <c r="DA28" s="672"/>
      <c r="DB28" s="672"/>
      <c r="DC28" s="673"/>
      <c r="DD28" s="663">
        <v>418864</v>
      </c>
      <c r="DE28" s="658"/>
      <c r="DF28" s="658"/>
      <c r="DG28" s="658"/>
      <c r="DH28" s="658"/>
      <c r="DI28" s="658"/>
      <c r="DJ28" s="658"/>
      <c r="DK28" s="659"/>
      <c r="DL28" s="663">
        <v>418864</v>
      </c>
      <c r="DM28" s="658"/>
      <c r="DN28" s="658"/>
      <c r="DO28" s="658"/>
      <c r="DP28" s="658"/>
      <c r="DQ28" s="658"/>
      <c r="DR28" s="658"/>
      <c r="DS28" s="658"/>
      <c r="DT28" s="658"/>
      <c r="DU28" s="658"/>
      <c r="DV28" s="659"/>
      <c r="DW28" s="660">
        <v>19.2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25673</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426403</v>
      </c>
      <c r="CS29" s="670"/>
      <c r="CT29" s="670"/>
      <c r="CU29" s="670"/>
      <c r="CV29" s="670"/>
      <c r="CW29" s="670"/>
      <c r="CX29" s="670"/>
      <c r="CY29" s="671"/>
      <c r="CZ29" s="660">
        <v>11.4</v>
      </c>
      <c r="DA29" s="672"/>
      <c r="DB29" s="672"/>
      <c r="DC29" s="673"/>
      <c r="DD29" s="663">
        <v>418864</v>
      </c>
      <c r="DE29" s="670"/>
      <c r="DF29" s="670"/>
      <c r="DG29" s="670"/>
      <c r="DH29" s="670"/>
      <c r="DI29" s="670"/>
      <c r="DJ29" s="670"/>
      <c r="DK29" s="671"/>
      <c r="DL29" s="663">
        <v>418864</v>
      </c>
      <c r="DM29" s="670"/>
      <c r="DN29" s="670"/>
      <c r="DO29" s="670"/>
      <c r="DP29" s="670"/>
      <c r="DQ29" s="670"/>
      <c r="DR29" s="670"/>
      <c r="DS29" s="670"/>
      <c r="DT29" s="670"/>
      <c r="DU29" s="670"/>
      <c r="DV29" s="671"/>
      <c r="DW29" s="660">
        <v>19.2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351964</v>
      </c>
      <c r="S30" s="658"/>
      <c r="T30" s="658"/>
      <c r="U30" s="658"/>
      <c r="V30" s="658"/>
      <c r="W30" s="658"/>
      <c r="X30" s="658"/>
      <c r="Y30" s="659"/>
      <c r="Z30" s="695">
        <v>8.9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417984</v>
      </c>
      <c r="CS30" s="658"/>
      <c r="CT30" s="658"/>
      <c r="CU30" s="658"/>
      <c r="CV30" s="658"/>
      <c r="CW30" s="658"/>
      <c r="CX30" s="658"/>
      <c r="CY30" s="659"/>
      <c r="CZ30" s="660">
        <v>11.2</v>
      </c>
      <c r="DA30" s="672"/>
      <c r="DB30" s="672"/>
      <c r="DC30" s="673"/>
      <c r="DD30" s="663">
        <v>411100</v>
      </c>
      <c r="DE30" s="658"/>
      <c r="DF30" s="658"/>
      <c r="DG30" s="658"/>
      <c r="DH30" s="658"/>
      <c r="DI30" s="658"/>
      <c r="DJ30" s="658"/>
      <c r="DK30" s="659"/>
      <c r="DL30" s="663">
        <v>411100</v>
      </c>
      <c r="DM30" s="658"/>
      <c r="DN30" s="658"/>
      <c r="DO30" s="658"/>
      <c r="DP30" s="658"/>
      <c r="DQ30" s="658"/>
      <c r="DR30" s="658"/>
      <c r="DS30" s="658"/>
      <c r="DT30" s="658"/>
      <c r="DU30" s="658"/>
      <c r="DV30" s="659"/>
      <c r="DW30" s="660">
        <v>18.8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98.7</v>
      </c>
      <c r="BN31" s="720"/>
      <c r="BO31" s="720"/>
      <c r="BP31" s="720"/>
      <c r="BQ31" s="722"/>
      <c r="BR31" s="719">
        <v>99.7</v>
      </c>
      <c r="BS31" s="720"/>
      <c r="BT31" s="720"/>
      <c r="BU31" s="720"/>
      <c r="BV31" s="720"/>
      <c r="BW31" s="720"/>
      <c r="BX31" s="721">
        <v>97.7</v>
      </c>
      <c r="BY31" s="720"/>
      <c r="BZ31" s="720"/>
      <c r="CA31" s="720"/>
      <c r="CB31" s="722"/>
      <c r="CD31" s="678"/>
      <c r="CE31" s="679"/>
      <c r="CF31" s="654" t="s">
        <v>300</v>
      </c>
      <c r="CG31" s="655"/>
      <c r="CH31" s="655"/>
      <c r="CI31" s="655"/>
      <c r="CJ31" s="655"/>
      <c r="CK31" s="655"/>
      <c r="CL31" s="655"/>
      <c r="CM31" s="655"/>
      <c r="CN31" s="655"/>
      <c r="CO31" s="655"/>
      <c r="CP31" s="655"/>
      <c r="CQ31" s="656"/>
      <c r="CR31" s="657">
        <v>8419</v>
      </c>
      <c r="CS31" s="670"/>
      <c r="CT31" s="670"/>
      <c r="CU31" s="670"/>
      <c r="CV31" s="670"/>
      <c r="CW31" s="670"/>
      <c r="CX31" s="670"/>
      <c r="CY31" s="671"/>
      <c r="CZ31" s="660">
        <v>0.2</v>
      </c>
      <c r="DA31" s="672"/>
      <c r="DB31" s="672"/>
      <c r="DC31" s="673"/>
      <c r="DD31" s="663">
        <v>7764</v>
      </c>
      <c r="DE31" s="670"/>
      <c r="DF31" s="670"/>
      <c r="DG31" s="670"/>
      <c r="DH31" s="670"/>
      <c r="DI31" s="670"/>
      <c r="DJ31" s="670"/>
      <c r="DK31" s="671"/>
      <c r="DL31" s="663">
        <v>7764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227156</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99.7</v>
      </c>
      <c r="BH32" s="670"/>
      <c r="BI32" s="670"/>
      <c r="BJ32" s="670"/>
      <c r="BK32" s="670"/>
      <c r="BL32" s="670"/>
      <c r="BM32" s="661">
        <v>99.5</v>
      </c>
      <c r="BN32" s="670"/>
      <c r="BO32" s="670"/>
      <c r="BP32" s="670"/>
      <c r="BQ32" s="693"/>
      <c r="BR32" s="723">
        <v>99.9</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16861</v>
      </c>
      <c r="S33" s="658"/>
      <c r="T33" s="658"/>
      <c r="U33" s="658"/>
      <c r="V33" s="658"/>
      <c r="W33" s="658"/>
      <c r="X33" s="658"/>
      <c r="Y33" s="659"/>
      <c r="Z33" s="695">
        <v>0.4</v>
      </c>
      <c r="AA33" s="695"/>
      <c r="AB33" s="695"/>
      <c r="AC33" s="695"/>
      <c r="AD33" s="696">
        <v>13526</v>
      </c>
      <c r="AE33" s="696"/>
      <c r="AF33" s="696"/>
      <c r="AG33" s="696"/>
      <c r="AH33" s="696"/>
      <c r="AI33" s="696"/>
      <c r="AJ33" s="696"/>
      <c r="AK33" s="696"/>
      <c r="AL33" s="660">
        <v>0.6</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97.2</v>
      </c>
      <c r="BN33" s="642"/>
      <c r="BO33" s="642"/>
      <c r="BP33" s="642"/>
      <c r="BQ33" s="705"/>
      <c r="BR33" s="718">
        <v>99.3</v>
      </c>
      <c r="BS33" s="642"/>
      <c r="BT33" s="642"/>
      <c r="BU33" s="642"/>
      <c r="BV33" s="642"/>
      <c r="BW33" s="642"/>
      <c r="BX33" s="688">
        <v>95.5</v>
      </c>
      <c r="BY33" s="642"/>
      <c r="BZ33" s="642"/>
      <c r="CA33" s="642"/>
      <c r="CB33" s="705"/>
      <c r="CD33" s="654" t="s">
        <v>307</v>
      </c>
      <c r="CE33" s="655"/>
      <c r="CF33" s="655"/>
      <c r="CG33" s="655"/>
      <c r="CH33" s="655"/>
      <c r="CI33" s="655"/>
      <c r="CJ33" s="655"/>
      <c r="CK33" s="655"/>
      <c r="CL33" s="655"/>
      <c r="CM33" s="655"/>
      <c r="CN33" s="655"/>
      <c r="CO33" s="655"/>
      <c r="CP33" s="655"/>
      <c r="CQ33" s="656"/>
      <c r="CR33" s="657">
        <v>1746440</v>
      </c>
      <c r="CS33" s="670"/>
      <c r="CT33" s="670"/>
      <c r="CU33" s="670"/>
      <c r="CV33" s="670"/>
      <c r="CW33" s="670"/>
      <c r="CX33" s="670"/>
      <c r="CY33" s="671"/>
      <c r="CZ33" s="660">
        <v>46.7</v>
      </c>
      <c r="DA33" s="672"/>
      <c r="DB33" s="672"/>
      <c r="DC33" s="673"/>
      <c r="DD33" s="663">
        <v>1224102</v>
      </c>
      <c r="DE33" s="670"/>
      <c r="DF33" s="670"/>
      <c r="DG33" s="670"/>
      <c r="DH33" s="670"/>
      <c r="DI33" s="670"/>
      <c r="DJ33" s="670"/>
      <c r="DK33" s="671"/>
      <c r="DL33" s="663">
        <v>726262</v>
      </c>
      <c r="DM33" s="670"/>
      <c r="DN33" s="670"/>
      <c r="DO33" s="670"/>
      <c r="DP33" s="670"/>
      <c r="DQ33" s="670"/>
      <c r="DR33" s="670"/>
      <c r="DS33" s="670"/>
      <c r="DT33" s="670"/>
      <c r="DU33" s="670"/>
      <c r="DV33" s="671"/>
      <c r="DW33" s="660">
        <v>33.299999999999997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59720</v>
      </c>
      <c r="S34" s="658"/>
      <c r="T34" s="658"/>
      <c r="U34" s="658"/>
      <c r="V34" s="658"/>
      <c r="W34" s="658"/>
      <c r="X34" s="658"/>
      <c r="Y34" s="659"/>
      <c r="Z34" s="695">
        <v>1.5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708506</v>
      </c>
      <c r="CS34" s="658"/>
      <c r="CT34" s="658"/>
      <c r="CU34" s="658"/>
      <c r="CV34" s="658"/>
      <c r="CW34" s="658"/>
      <c r="CX34" s="658"/>
      <c r="CY34" s="659"/>
      <c r="CZ34" s="660">
        <v>18.899999999999999</v>
      </c>
      <c r="DA34" s="672"/>
      <c r="DB34" s="672"/>
      <c r="DC34" s="673"/>
      <c r="DD34" s="663">
        <v>497823</v>
      </c>
      <c r="DE34" s="658"/>
      <c r="DF34" s="658"/>
      <c r="DG34" s="658"/>
      <c r="DH34" s="658"/>
      <c r="DI34" s="658"/>
      <c r="DJ34" s="658"/>
      <c r="DK34" s="659"/>
      <c r="DL34" s="663">
        <v>326250</v>
      </c>
      <c r="DM34" s="658"/>
      <c r="DN34" s="658"/>
      <c r="DO34" s="658"/>
      <c r="DP34" s="658"/>
      <c r="DQ34" s="658"/>
      <c r="DR34" s="658"/>
      <c r="DS34" s="658"/>
      <c r="DT34" s="658"/>
      <c r="DU34" s="658"/>
      <c r="DV34" s="659"/>
      <c r="DW34" s="660">
        <v>14.9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160157</v>
      </c>
      <c r="S35" s="658"/>
      <c r="T35" s="658"/>
      <c r="U35" s="658"/>
      <c r="V35" s="658"/>
      <c r="W35" s="658"/>
      <c r="X35" s="658"/>
      <c r="Y35" s="659"/>
      <c r="Z35" s="695">
        <v>4.0999999999999996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49819</v>
      </c>
      <c r="CS35" s="670"/>
      <c r="CT35" s="670"/>
      <c r="CU35" s="670"/>
      <c r="CV35" s="670"/>
      <c r="CW35" s="670"/>
      <c r="CX35" s="670"/>
      <c r="CY35" s="671"/>
      <c r="CZ35" s="660">
        <v>1.3</v>
      </c>
      <c r="DA35" s="672"/>
      <c r="DB35" s="672"/>
      <c r="DC35" s="673"/>
      <c r="DD35" s="663">
        <v>36331</v>
      </c>
      <c r="DE35" s="670"/>
      <c r="DF35" s="670"/>
      <c r="DG35" s="670"/>
      <c r="DH35" s="670"/>
      <c r="DI35" s="670"/>
      <c r="DJ35" s="670"/>
      <c r="DK35" s="671"/>
      <c r="DL35" s="663">
        <v>28806</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173941</v>
      </c>
      <c r="S36" s="658"/>
      <c r="T36" s="658"/>
      <c r="U36" s="658"/>
      <c r="V36" s="658"/>
      <c r="W36" s="658"/>
      <c r="X36" s="658"/>
      <c r="Y36" s="659"/>
      <c r="Z36" s="695">
        <v>4.4000000000000004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429939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8144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478876</v>
      </c>
      <c r="CS36" s="658"/>
      <c r="CT36" s="658"/>
      <c r="CU36" s="658"/>
      <c r="CV36" s="658"/>
      <c r="CW36" s="658"/>
      <c r="CX36" s="658"/>
      <c r="CY36" s="659"/>
      <c r="CZ36" s="660">
        <v>12.8</v>
      </c>
      <c r="DA36" s="672"/>
      <c r="DB36" s="672"/>
      <c r="DC36" s="673"/>
      <c r="DD36" s="663">
        <v>304393</v>
      </c>
      <c r="DE36" s="658"/>
      <c r="DF36" s="658"/>
      <c r="DG36" s="658"/>
      <c r="DH36" s="658"/>
      <c r="DI36" s="658"/>
      <c r="DJ36" s="658"/>
      <c r="DK36" s="659"/>
      <c r="DL36" s="663">
        <v>117099</v>
      </c>
      <c r="DM36" s="658"/>
      <c r="DN36" s="658"/>
      <c r="DO36" s="658"/>
      <c r="DP36" s="658"/>
      <c r="DQ36" s="658"/>
      <c r="DR36" s="658"/>
      <c r="DS36" s="658"/>
      <c r="DT36" s="658"/>
      <c r="DU36" s="658"/>
      <c r="DV36" s="659"/>
      <c r="DW36" s="660">
        <v>5.4</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65203</v>
      </c>
      <c r="S37" s="658"/>
      <c r="T37" s="658"/>
      <c r="U37" s="658"/>
      <c r="V37" s="658"/>
      <c r="W37" s="658"/>
      <c r="X37" s="658"/>
      <c r="Y37" s="659"/>
      <c r="Z37" s="695">
        <v>1.7</v>
      </c>
      <c r="AA37" s="695"/>
      <c r="AB37" s="695"/>
      <c r="AC37" s="695"/>
      <c r="AD37" s="696">
        <v>66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117906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79231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6256</v>
      </c>
      <c r="CS37" s="670"/>
      <c r="CT37" s="670"/>
      <c r="CU37" s="670"/>
      <c r="CV37" s="670"/>
      <c r="CW37" s="670"/>
      <c r="CX37" s="670"/>
      <c r="CY37" s="671"/>
      <c r="CZ37" s="660">
        <v>0.2</v>
      </c>
      <c r="DA37" s="672"/>
      <c r="DB37" s="672"/>
      <c r="DC37" s="673"/>
      <c r="DD37" s="663">
        <v>6256</v>
      </c>
      <c r="DE37" s="670"/>
      <c r="DF37" s="670"/>
      <c r="DG37" s="670"/>
      <c r="DH37" s="670"/>
      <c r="DI37" s="670"/>
      <c r="DJ37" s="670"/>
      <c r="DK37" s="671"/>
      <c r="DL37" s="663">
        <v>4419</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382505</v>
      </c>
      <c r="S38" s="658"/>
      <c r="T38" s="658"/>
      <c r="U38" s="658"/>
      <c r="V38" s="658"/>
      <c r="W38" s="658"/>
      <c r="X38" s="658"/>
      <c r="Y38" s="659"/>
      <c r="Z38" s="695">
        <v>9.6999999999999993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43290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509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429939</v>
      </c>
      <c r="CS38" s="658"/>
      <c r="CT38" s="658"/>
      <c r="CU38" s="658"/>
      <c r="CV38" s="658"/>
      <c r="CW38" s="658"/>
      <c r="CX38" s="658"/>
      <c r="CY38" s="659"/>
      <c r="CZ38" s="660">
        <v>11.5</v>
      </c>
      <c r="DA38" s="672"/>
      <c r="DB38" s="672"/>
      <c r="DC38" s="673"/>
      <c r="DD38" s="663">
        <v>375320</v>
      </c>
      <c r="DE38" s="658"/>
      <c r="DF38" s="658"/>
      <c r="DG38" s="658"/>
      <c r="DH38" s="658"/>
      <c r="DI38" s="658"/>
      <c r="DJ38" s="658"/>
      <c r="DK38" s="659"/>
      <c r="DL38" s="663">
        <v>254107</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16945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791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39300</v>
      </c>
      <c r="CS39" s="670"/>
      <c r="CT39" s="670"/>
      <c r="CU39" s="670"/>
      <c r="CV39" s="670"/>
      <c r="CW39" s="670"/>
      <c r="CX39" s="670"/>
      <c r="CY39" s="671"/>
      <c r="CZ39" s="660">
        <v>1.1000000000000001</v>
      </c>
      <c r="DA39" s="672"/>
      <c r="DB39" s="672"/>
      <c r="DC39" s="673"/>
      <c r="DD39" s="663">
        <v>10235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7205</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40000</v>
      </c>
      <c r="CS40" s="658"/>
      <c r="CT40" s="658"/>
      <c r="CU40" s="658"/>
      <c r="CV40" s="658"/>
      <c r="CW40" s="658"/>
      <c r="CX40" s="658"/>
      <c r="CY40" s="659"/>
      <c r="CZ40" s="660">
        <v>1.1000000000000001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3934647</v>
      </c>
      <c r="S41" s="682"/>
      <c r="T41" s="682"/>
      <c r="U41" s="682"/>
      <c r="V41" s="682"/>
      <c r="W41" s="682"/>
      <c r="X41" s="682"/>
      <c r="Y41" s="685"/>
      <c r="Z41" s="686">
        <v>100</v>
      </c>
      <c r="AA41" s="686"/>
      <c r="AB41" s="686"/>
      <c r="AC41" s="686"/>
      <c r="AD41" s="687">
        <v>2175805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123573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128225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598475</v>
      </c>
      <c r="CS42" s="670"/>
      <c r="CT42" s="670"/>
      <c r="CU42" s="670"/>
      <c r="CV42" s="670"/>
      <c r="CW42" s="670"/>
      <c r="CX42" s="670"/>
      <c r="CY42" s="671"/>
      <c r="CZ42" s="660">
        <v>16</v>
      </c>
      <c r="DA42" s="672"/>
      <c r="DB42" s="672"/>
      <c r="DC42" s="673"/>
      <c r="DD42" s="663">
        <v>105123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9091</v>
      </c>
      <c r="CS43" s="670"/>
      <c r="CT43" s="670"/>
      <c r="CU43" s="670"/>
      <c r="CV43" s="670"/>
      <c r="CW43" s="670"/>
      <c r="CX43" s="670"/>
      <c r="CY43" s="671"/>
      <c r="CZ43" s="660">
        <v>0.2</v>
      </c>
      <c r="DA43" s="672"/>
      <c r="DB43" s="672"/>
      <c r="DC43" s="673"/>
      <c r="DD43" s="663">
        <v>8957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593276</v>
      </c>
      <c r="CS44" s="658"/>
      <c r="CT44" s="658"/>
      <c r="CU44" s="658"/>
      <c r="CV44" s="658"/>
      <c r="CW44" s="658"/>
      <c r="CX44" s="658"/>
      <c r="CY44" s="659"/>
      <c r="CZ44" s="660">
        <v>15.9</v>
      </c>
      <c r="DA44" s="661"/>
      <c r="DB44" s="661"/>
      <c r="DC44" s="662"/>
      <c r="DD44" s="663">
        <v>105123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264251</v>
      </c>
      <c r="CS45" s="670"/>
      <c r="CT45" s="670"/>
      <c r="CU45" s="670"/>
      <c r="CV45" s="670"/>
      <c r="CW45" s="670"/>
      <c r="CX45" s="670"/>
      <c r="CY45" s="671"/>
      <c r="CZ45" s="660">
        <v>7.1</v>
      </c>
      <c r="DA45" s="672"/>
      <c r="DB45" s="672"/>
      <c r="DC45" s="673"/>
      <c r="DD45" s="663">
        <v>36658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307201</v>
      </c>
      <c r="CS46" s="658"/>
      <c r="CT46" s="658"/>
      <c r="CU46" s="658"/>
      <c r="CV46" s="658"/>
      <c r="CW46" s="658"/>
      <c r="CX46" s="658"/>
      <c r="CY46" s="659"/>
      <c r="CZ46" s="660">
        <v>8.1999999999999993</v>
      </c>
      <c r="DA46" s="661"/>
      <c r="DB46" s="661"/>
      <c r="DC46" s="662"/>
      <c r="DD46" s="663">
        <v>67589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5199</v>
      </c>
      <c r="CS47" s="670"/>
      <c r="CT47" s="670"/>
      <c r="CU47" s="670"/>
      <c r="CV47" s="670"/>
      <c r="CW47" s="670"/>
      <c r="CX47" s="670"/>
      <c r="CY47" s="671"/>
      <c r="CZ47" s="660">
        <v>0.1</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3739817</v>
      </c>
      <c r="CS49" s="642"/>
      <c r="CT49" s="642"/>
      <c r="CU49" s="642"/>
      <c r="CV49" s="642"/>
      <c r="CW49" s="642"/>
      <c r="CX49" s="642"/>
      <c r="CY49" s="643"/>
      <c r="CZ49" s="644">
        <v>100</v>
      </c>
      <c r="DA49" s="645"/>
      <c r="DB49" s="645"/>
      <c r="DC49" s="646"/>
      <c r="DD49" s="647">
        <v>2427836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JpXXRtBLb4S7w5SHOjAr60xCyEffX9sVd7XdWq3M5sWDuBY6AMtz3fhHdArpq4SCRRxvIttaZyddCkW6S/YQ==" saltValue="PNEDWxZ66v/t6F8TGMDC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3"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3935</v>
      </c>
      <c r="R7" s="1139"/>
      <c r="S7" s="1139"/>
      <c r="T7" s="1139"/>
      <c r="U7" s="1139"/>
      <c r="V7" s="1139">
        <v>3740</v>
      </c>
      <c r="W7" s="1139"/>
      <c r="X7" s="1139"/>
      <c r="Y7" s="1139"/>
      <c r="Z7" s="1139"/>
      <c r="AA7" s="1139">
        <v>195</v>
      </c>
      <c r="AB7" s="1139"/>
      <c r="AC7" s="1139"/>
      <c r="AD7" s="1139"/>
      <c r="AE7" s="1140"/>
      <c r="AF7" s="1141">
        <v>130</v>
      </c>
      <c r="AG7" s="1142"/>
      <c r="AH7" s="1142"/>
      <c r="AI7" s="1142"/>
      <c r="AJ7" s="1143"/>
      <c r="AK7" s="1144">
        <v>160</v>
      </c>
      <c r="AL7" s="1145"/>
      <c r="AM7" s="1145"/>
      <c r="AN7" s="1145"/>
      <c r="AO7" s="1145"/>
      <c r="AP7" s="1145">
        <v>3439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556</v>
      </c>
      <c r="BT7" s="1136"/>
      <c r="BU7" s="1136"/>
      <c r="BV7" s="1136"/>
      <c r="BW7" s="1136"/>
      <c r="BX7" s="1136"/>
      <c r="BY7" s="1136"/>
      <c r="BZ7" s="1136"/>
      <c r="CA7" s="1136"/>
      <c r="CB7" s="1136"/>
      <c r="CC7" s="1136"/>
      <c r="CD7" s="1136"/>
      <c r="CE7" s="1136"/>
      <c r="CF7" s="1136"/>
      <c r="CG7" s="1148"/>
      <c r="CH7" s="1132">
        <v>0</v>
      </c>
      <c r="CI7" s="1133"/>
      <c r="CJ7" s="1133"/>
      <c r="CK7" s="1133"/>
      <c r="CL7" s="1134"/>
      <c r="CM7" s="1132">
        <v>5</v>
      </c>
      <c r="CN7" s="1133"/>
      <c r="CO7" s="1133"/>
      <c r="CP7" s="1133"/>
      <c r="CQ7" s="1134"/>
      <c r="CR7" s="1132">
        <v>17</v>
      </c>
      <c r="CS7" s="1133"/>
      <c r="CT7" s="1133"/>
      <c r="CU7" s="1133"/>
      <c r="CV7" s="1134"/>
      <c r="CW7" s="1132">
        <v>13</v>
      </c>
      <c r="CX7" s="1133"/>
      <c r="CY7" s="1133"/>
      <c r="CZ7" s="1133"/>
      <c r="DA7" s="1134"/>
      <c r="DB7" s="1132" t="s">
        <v>563</v>
      </c>
      <c r="DC7" s="1133"/>
      <c r="DD7" s="1133"/>
      <c r="DE7" s="1133"/>
      <c r="DF7" s="1134"/>
      <c r="DG7" s="1132" t="s">
        <v>563</v>
      </c>
      <c r="DH7" s="1133"/>
      <c r="DI7" s="1133"/>
      <c r="DJ7" s="1133"/>
      <c r="DK7" s="1134"/>
      <c r="DL7" s="1132" t="s">
        <v>563</v>
      </c>
      <c r="DM7" s="1133"/>
      <c r="DN7" s="1133"/>
      <c r="DO7" s="1133"/>
      <c r="DP7" s="1134"/>
      <c r="DQ7" s="1132" t="s">
        <v>563</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557</v>
      </c>
      <c r="BT8" s="1029"/>
      <c r="BU8" s="1029"/>
      <c r="BV8" s="1029"/>
      <c r="BW8" s="1029"/>
      <c r="BX8" s="1029"/>
      <c r="BY8" s="1029"/>
      <c r="BZ8" s="1029"/>
      <c r="CA8" s="1029"/>
      <c r="CB8" s="1029"/>
      <c r="CC8" s="1029"/>
      <c r="CD8" s="1029"/>
      <c r="CE8" s="1029"/>
      <c r="CF8" s="1029"/>
      <c r="CG8" s="1050"/>
      <c r="CH8" s="1025">
        <v>-7</v>
      </c>
      <c r="CI8" s="1026"/>
      <c r="CJ8" s="1026"/>
      <c r="CK8" s="1026"/>
      <c r="CL8" s="1027"/>
      <c r="CM8" s="1025">
        <v>45</v>
      </c>
      <c r="CN8" s="1026"/>
      <c r="CO8" s="1026"/>
      <c r="CP8" s="1026"/>
      <c r="CQ8" s="1027"/>
      <c r="CR8" s="1025">
        <v>20</v>
      </c>
      <c r="CS8" s="1026"/>
      <c r="CT8" s="1026"/>
      <c r="CU8" s="1026"/>
      <c r="CV8" s="1027"/>
      <c r="CW8" s="1025">
        <v>10</v>
      </c>
      <c r="CX8" s="1026"/>
      <c r="CY8" s="1026"/>
      <c r="CZ8" s="1026"/>
      <c r="DA8" s="1027"/>
      <c r="DB8" s="1025">
        <v>10</v>
      </c>
      <c r="DC8" s="1026"/>
      <c r="DD8" s="1026"/>
      <c r="DE8" s="1026"/>
      <c r="DF8" s="1027"/>
      <c r="DG8" s="1025" t="s">
        <v>563</v>
      </c>
      <c r="DH8" s="1026"/>
      <c r="DI8" s="1026"/>
      <c r="DJ8" s="1026"/>
      <c r="DK8" s="1027"/>
      <c r="DL8" s="1025" t="s">
        <v>563</v>
      </c>
      <c r="DM8" s="1026"/>
      <c r="DN8" s="1026"/>
      <c r="DO8" s="1026"/>
      <c r="DP8" s="1027"/>
      <c r="DQ8" s="1025" t="s">
        <v>563</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3935</v>
      </c>
      <c r="R23" s="1097"/>
      <c r="S23" s="1097"/>
      <c r="T23" s="1097"/>
      <c r="U23" s="1097"/>
      <c r="V23" s="1097">
        <v>3740</v>
      </c>
      <c r="W23" s="1097"/>
      <c r="X23" s="1097"/>
      <c r="Y23" s="1097"/>
      <c r="Z23" s="1097"/>
      <c r="AA23" s="1097">
        <v>195</v>
      </c>
      <c r="AB23" s="1097"/>
      <c r="AC23" s="1097"/>
      <c r="AD23" s="1097"/>
      <c r="AE23" s="1104"/>
      <c r="AF23" s="1105">
        <v>130</v>
      </c>
      <c r="AG23" s="1097"/>
      <c r="AH23" s="1097"/>
      <c r="AI23" s="1097"/>
      <c r="AJ23" s="1106"/>
      <c r="AK23" s="1107"/>
      <c r="AL23" s="1108"/>
      <c r="AM23" s="1108"/>
      <c r="AN23" s="1108"/>
      <c r="AO23" s="1108"/>
      <c r="AP23" s="1097">
        <v>3439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469</v>
      </c>
      <c r="R28" s="1087"/>
      <c r="S28" s="1087"/>
      <c r="T28" s="1087"/>
      <c r="U28" s="1087"/>
      <c r="V28" s="1087">
        <v>461</v>
      </c>
      <c r="W28" s="1087"/>
      <c r="X28" s="1087"/>
      <c r="Y28" s="1087"/>
      <c r="Z28" s="1087"/>
      <c r="AA28" s="1087">
        <v>8</v>
      </c>
      <c r="AB28" s="1087"/>
      <c r="AC28" s="1087"/>
      <c r="AD28" s="1087"/>
      <c r="AE28" s="1088"/>
      <c r="AF28" s="1089">
        <v>8</v>
      </c>
      <c r="AG28" s="1087"/>
      <c r="AH28" s="1087"/>
      <c r="AI28" s="1087"/>
      <c r="AJ28" s="1090"/>
      <c r="AK28" s="1078">
        <v>48</v>
      </c>
      <c r="AL28" s="1079"/>
      <c r="AM28" s="1079"/>
      <c r="AN28" s="1079"/>
      <c r="AO28" s="1079"/>
      <c r="AP28" s="1079" t="s">
        <v>563</v>
      </c>
      <c r="AQ28" s="1079"/>
      <c r="AR28" s="1079"/>
      <c r="AS28" s="1079"/>
      <c r="AT28" s="1079"/>
      <c r="AU28" s="1079" t="s">
        <v>563</v>
      </c>
      <c r="AV28" s="1079"/>
      <c r="AW28" s="1079"/>
      <c r="AX28" s="1079"/>
      <c r="AY28" s="1079"/>
      <c r="AZ28" s="1080" t="s">
        <v>563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500</v>
      </c>
      <c r="R29" s="1075"/>
      <c r="S29" s="1075"/>
      <c r="T29" s="1075"/>
      <c r="U29" s="1075"/>
      <c r="V29" s="1075">
        <v>478</v>
      </c>
      <c r="W29" s="1075"/>
      <c r="X29" s="1075"/>
      <c r="Y29" s="1075"/>
      <c r="Z29" s="1075"/>
      <c r="AA29" s="1075">
        <v>22</v>
      </c>
      <c r="AB29" s="1075"/>
      <c r="AC29" s="1075"/>
      <c r="AD29" s="1075"/>
      <c r="AE29" s="1076"/>
      <c r="AF29" s="1071">
        <v>17</v>
      </c>
      <c r="AG29" s="1072"/>
      <c r="AH29" s="1072"/>
      <c r="AI29" s="1072"/>
      <c r="AJ29" s="1073"/>
      <c r="AK29" s="1016">
        <v>147</v>
      </c>
      <c r="AL29" s="1007"/>
      <c r="AM29" s="1007"/>
      <c r="AN29" s="1007"/>
      <c r="AO29" s="1007"/>
      <c r="AP29" s="1007">
        <v>1227</v>
      </c>
      <c r="AQ29" s="1007"/>
      <c r="AR29" s="1007"/>
      <c r="AS29" s="1007"/>
      <c r="AT29" s="1007"/>
      <c r="AU29" s="1007">
        <v>367</v>
      </c>
      <c r="AV29" s="1007"/>
      <c r="AW29" s="1007"/>
      <c r="AX29" s="1007"/>
      <c r="AY29" s="1007"/>
      <c r="AZ29" s="1077" t="s">
        <v>563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389</v>
      </c>
      <c r="R30" s="1075"/>
      <c r="S30" s="1075"/>
      <c r="T30" s="1075"/>
      <c r="U30" s="1075"/>
      <c r="V30" s="1075">
        <v>368</v>
      </c>
      <c r="W30" s="1075"/>
      <c r="X30" s="1075"/>
      <c r="Y30" s="1075"/>
      <c r="Z30" s="1075"/>
      <c r="AA30" s="1075">
        <v>21</v>
      </c>
      <c r="AB30" s="1075"/>
      <c r="AC30" s="1075"/>
      <c r="AD30" s="1075"/>
      <c r="AE30" s="1076"/>
      <c r="AF30" s="1071">
        <v>21</v>
      </c>
      <c r="AG30" s="1072"/>
      <c r="AH30" s="1072"/>
      <c r="AI30" s="1072"/>
      <c r="AJ30" s="1073"/>
      <c r="AK30" s="1016">
        <v>68</v>
      </c>
      <c r="AL30" s="1007"/>
      <c r="AM30" s="1007"/>
      <c r="AN30" s="1007"/>
      <c r="AO30" s="1007"/>
      <c r="AP30" s="1007" t="s">
        <v>563</v>
      </c>
      <c r="AQ30" s="1007"/>
      <c r="AR30" s="1007"/>
      <c r="AS30" s="1007"/>
      <c r="AT30" s="1007"/>
      <c r="AU30" s="1007" t="s">
        <v>563</v>
      </c>
      <c r="AV30" s="1007"/>
      <c r="AW30" s="1007"/>
      <c r="AX30" s="1007"/>
      <c r="AY30" s="1007"/>
      <c r="AZ30" s="1077" t="s">
        <v>563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57</v>
      </c>
      <c r="R31" s="1075"/>
      <c r="S31" s="1075"/>
      <c r="T31" s="1075"/>
      <c r="U31" s="1075"/>
      <c r="V31" s="1075">
        <v>55</v>
      </c>
      <c r="W31" s="1075"/>
      <c r="X31" s="1075"/>
      <c r="Y31" s="1075"/>
      <c r="Z31" s="1075"/>
      <c r="AA31" s="1075">
        <v>2</v>
      </c>
      <c r="AB31" s="1075"/>
      <c r="AC31" s="1075"/>
      <c r="AD31" s="1075"/>
      <c r="AE31" s="1076"/>
      <c r="AF31" s="1071">
        <v>2</v>
      </c>
      <c r="AG31" s="1072"/>
      <c r="AH31" s="1072"/>
      <c r="AI31" s="1072"/>
      <c r="AJ31" s="1073"/>
      <c r="AK31" s="1016">
        <v>26</v>
      </c>
      <c r="AL31" s="1007"/>
      <c r="AM31" s="1007"/>
      <c r="AN31" s="1007"/>
      <c r="AO31" s="1007"/>
      <c r="AP31" s="1007" t="s">
        <v>563</v>
      </c>
      <c r="AQ31" s="1007"/>
      <c r="AR31" s="1007"/>
      <c r="AS31" s="1007"/>
      <c r="AT31" s="1007"/>
      <c r="AU31" s="1007" t="s">
        <v>563</v>
      </c>
      <c r="AV31" s="1007"/>
      <c r="AW31" s="1007"/>
      <c r="AX31" s="1007"/>
      <c r="AY31" s="1007"/>
      <c r="AZ31" s="1077" t="s">
        <v>563</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93</v>
      </c>
      <c r="R32" s="1075"/>
      <c r="S32" s="1075"/>
      <c r="T32" s="1075"/>
      <c r="U32" s="1075"/>
      <c r="V32" s="1075">
        <v>79</v>
      </c>
      <c r="W32" s="1075"/>
      <c r="X32" s="1075"/>
      <c r="Y32" s="1075"/>
      <c r="Z32" s="1075"/>
      <c r="AA32" s="1075">
        <v>14</v>
      </c>
      <c r="AB32" s="1075"/>
      <c r="AC32" s="1075"/>
      <c r="AD32" s="1075"/>
      <c r="AE32" s="1076"/>
      <c r="AF32" s="1071">
        <v>14</v>
      </c>
      <c r="AG32" s="1072"/>
      <c r="AH32" s="1072"/>
      <c r="AI32" s="1072"/>
      <c r="AJ32" s="1073"/>
      <c r="AK32" s="1016">
        <v>17</v>
      </c>
      <c r="AL32" s="1007"/>
      <c r="AM32" s="1007"/>
      <c r="AN32" s="1007"/>
      <c r="AO32" s="1007"/>
      <c r="AP32" s="1007">
        <v>220</v>
      </c>
      <c r="AQ32" s="1007"/>
      <c r="AR32" s="1007"/>
      <c r="AS32" s="1007"/>
      <c r="AT32" s="1007"/>
      <c r="AU32" s="1007">
        <v>115</v>
      </c>
      <c r="AV32" s="1007"/>
      <c r="AW32" s="1007"/>
      <c r="AX32" s="1007"/>
      <c r="AY32" s="1007"/>
      <c r="AZ32" s="1077" t="s">
        <v>563</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202</v>
      </c>
      <c r="R33" s="1075"/>
      <c r="S33" s="1075"/>
      <c r="T33" s="1075"/>
      <c r="U33" s="1075"/>
      <c r="V33" s="1075">
        <v>151</v>
      </c>
      <c r="W33" s="1075"/>
      <c r="X33" s="1075"/>
      <c r="Y33" s="1075"/>
      <c r="Z33" s="1075"/>
      <c r="AA33" s="1075">
        <v>51</v>
      </c>
      <c r="AB33" s="1075"/>
      <c r="AC33" s="1075"/>
      <c r="AD33" s="1075"/>
      <c r="AE33" s="1076"/>
      <c r="AF33" s="1071">
        <v>51</v>
      </c>
      <c r="AG33" s="1072"/>
      <c r="AH33" s="1072"/>
      <c r="AI33" s="1072"/>
      <c r="AJ33" s="1073"/>
      <c r="AK33" s="1016">
        <v>118</v>
      </c>
      <c r="AL33" s="1007"/>
      <c r="AM33" s="1007"/>
      <c r="AN33" s="1007"/>
      <c r="AO33" s="1007"/>
      <c r="AP33" s="1007">
        <v>689</v>
      </c>
      <c r="AQ33" s="1007"/>
      <c r="AR33" s="1007"/>
      <c r="AS33" s="1007"/>
      <c r="AT33" s="1007"/>
      <c r="AU33" s="1007">
        <v>689</v>
      </c>
      <c r="AV33" s="1007"/>
      <c r="AW33" s="1007"/>
      <c r="AX33" s="1007"/>
      <c r="AY33" s="1007"/>
      <c r="AZ33" s="1077" t="s">
        <v>563</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96</v>
      </c>
      <c r="R34" s="1075"/>
      <c r="S34" s="1075"/>
      <c r="T34" s="1075"/>
      <c r="U34" s="1075"/>
      <c r="V34" s="1075">
        <v>89</v>
      </c>
      <c r="W34" s="1075"/>
      <c r="X34" s="1075"/>
      <c r="Y34" s="1075"/>
      <c r="Z34" s="1075"/>
      <c r="AA34" s="1075">
        <v>8</v>
      </c>
      <c r="AB34" s="1075"/>
      <c r="AC34" s="1075"/>
      <c r="AD34" s="1075"/>
      <c r="AE34" s="1076"/>
      <c r="AF34" s="1071">
        <v>8</v>
      </c>
      <c r="AG34" s="1072"/>
      <c r="AH34" s="1072"/>
      <c r="AI34" s="1072"/>
      <c r="AJ34" s="1073"/>
      <c r="AK34" s="1016">
        <v>43</v>
      </c>
      <c r="AL34" s="1007"/>
      <c r="AM34" s="1007"/>
      <c r="AN34" s="1007"/>
      <c r="AO34" s="1007"/>
      <c r="AP34" s="1007">
        <v>40</v>
      </c>
      <c r="AQ34" s="1007"/>
      <c r="AR34" s="1007"/>
      <c r="AS34" s="1007"/>
      <c r="AT34" s="1007"/>
      <c r="AU34" s="1007">
        <v>18</v>
      </c>
      <c r="AV34" s="1007"/>
      <c r="AW34" s="1007"/>
      <c r="AX34" s="1007"/>
      <c r="AY34" s="1007"/>
      <c r="AZ34" s="1077" t="s">
        <v>563</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121</v>
      </c>
      <c r="AG63" s="995"/>
      <c r="AH63" s="995"/>
      <c r="AI63" s="995"/>
      <c r="AJ63" s="1058"/>
      <c r="AK63" s="1059"/>
      <c r="AL63" s="999"/>
      <c r="AM63" s="999"/>
      <c r="AN63" s="999"/>
      <c r="AO63" s="999"/>
      <c r="AP63" s="995">
        <v>2176</v>
      </c>
      <c r="AQ63" s="995"/>
      <c r="AR63" s="995"/>
      <c r="AS63" s="995"/>
      <c r="AT63" s="995"/>
      <c r="AU63" s="995">
        <v>1189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548</v>
      </c>
      <c r="C68" s="1022"/>
      <c r="D68" s="1022"/>
      <c r="E68" s="1022"/>
      <c r="F68" s="1022"/>
      <c r="G68" s="1022"/>
      <c r="H68" s="1022"/>
      <c r="I68" s="1022"/>
      <c r="J68" s="1022"/>
      <c r="K68" s="1022"/>
      <c r="L68" s="1022"/>
      <c r="M68" s="1022"/>
      <c r="N68" s="1022"/>
      <c r="O68" s="1022"/>
      <c r="P68" s="1023"/>
      <c r="Q68" s="1024">
        <v>641</v>
      </c>
      <c r="R68" s="1018"/>
      <c r="S68" s="1018"/>
      <c r="T68" s="1018"/>
      <c r="U68" s="1018"/>
      <c r="V68" s="1018">
        <v>625</v>
      </c>
      <c r="W68" s="1018"/>
      <c r="X68" s="1018"/>
      <c r="Y68" s="1018"/>
      <c r="Z68" s="1018"/>
      <c r="AA68" s="1018">
        <v>16</v>
      </c>
      <c r="AB68" s="1018"/>
      <c r="AC68" s="1018"/>
      <c r="AD68" s="1018"/>
      <c r="AE68" s="1018"/>
      <c r="AF68" s="1018">
        <v>16</v>
      </c>
      <c r="AG68" s="1018"/>
      <c r="AH68" s="1018"/>
      <c r="AI68" s="1018"/>
      <c r="AJ68" s="1018"/>
      <c r="AK68" s="1018">
        <v>13</v>
      </c>
      <c r="AL68" s="1018"/>
      <c r="AM68" s="1018"/>
      <c r="AN68" s="1018"/>
      <c r="AO68" s="1018"/>
      <c r="AP68" s="1018">
        <v>0</v>
      </c>
      <c r="AQ68" s="1018"/>
      <c r="AR68" s="1018"/>
      <c r="AS68" s="1018"/>
      <c r="AT68" s="1018"/>
      <c r="AU68" s="1018">
        <v>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549</v>
      </c>
      <c r="C69" s="1011"/>
      <c r="D69" s="1011"/>
      <c r="E69" s="1011"/>
      <c r="F69" s="1011"/>
      <c r="G69" s="1011"/>
      <c r="H69" s="1011"/>
      <c r="I69" s="1011"/>
      <c r="J69" s="1011"/>
      <c r="K69" s="1011"/>
      <c r="L69" s="1011"/>
      <c r="M69" s="1011"/>
      <c r="N69" s="1011"/>
      <c r="O69" s="1011"/>
      <c r="P69" s="1012"/>
      <c r="Q69" s="1013">
        <v>240624</v>
      </c>
      <c r="R69" s="1007"/>
      <c r="S69" s="1007"/>
      <c r="T69" s="1007"/>
      <c r="U69" s="1007"/>
      <c r="V69" s="1007">
        <v>235439</v>
      </c>
      <c r="W69" s="1007"/>
      <c r="X69" s="1007"/>
      <c r="Y69" s="1007"/>
      <c r="Z69" s="1007"/>
      <c r="AA69" s="1007">
        <v>5184</v>
      </c>
      <c r="AB69" s="1007"/>
      <c r="AC69" s="1007"/>
      <c r="AD69" s="1007"/>
      <c r="AE69" s="1007"/>
      <c r="AF69" s="1007">
        <v>5184</v>
      </c>
      <c r="AG69" s="1007"/>
      <c r="AH69" s="1007"/>
      <c r="AI69" s="1007"/>
      <c r="AJ69" s="1007"/>
      <c r="AK69" s="1007">
        <v>228</v>
      </c>
      <c r="AL69" s="1007"/>
      <c r="AM69" s="1007"/>
      <c r="AN69" s="1007"/>
      <c r="AO69" s="1007"/>
      <c r="AP69" s="1007">
        <v>0</v>
      </c>
      <c r="AQ69" s="1007"/>
      <c r="AR69" s="1007"/>
      <c r="AS69" s="1007"/>
      <c r="AT69" s="1007"/>
      <c r="AU69" s="1007">
        <v>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550</v>
      </c>
      <c r="C70" s="1011"/>
      <c r="D70" s="1011"/>
      <c r="E70" s="1011"/>
      <c r="F70" s="1011"/>
      <c r="G70" s="1011"/>
      <c r="H70" s="1011"/>
      <c r="I70" s="1011"/>
      <c r="J70" s="1011"/>
      <c r="K70" s="1011"/>
      <c r="L70" s="1011"/>
      <c r="M70" s="1011"/>
      <c r="N70" s="1011"/>
      <c r="O70" s="1011"/>
      <c r="P70" s="1012"/>
      <c r="Q70" s="1013">
        <v>5902</v>
      </c>
      <c r="R70" s="1007"/>
      <c r="S70" s="1007"/>
      <c r="T70" s="1007"/>
      <c r="U70" s="1007"/>
      <c r="V70" s="1007">
        <v>4291</v>
      </c>
      <c r="W70" s="1007"/>
      <c r="X70" s="1007"/>
      <c r="Y70" s="1007"/>
      <c r="Z70" s="1007"/>
      <c r="AA70" s="1007">
        <v>1611</v>
      </c>
      <c r="AB70" s="1007"/>
      <c r="AC70" s="1007"/>
      <c r="AD70" s="1007"/>
      <c r="AE70" s="1007"/>
      <c r="AF70" s="1007">
        <v>1611</v>
      </c>
      <c r="AG70" s="1007"/>
      <c r="AH70" s="1007"/>
      <c r="AI70" s="1007"/>
      <c r="AJ70" s="1007"/>
      <c r="AK70" s="1007">
        <v>24</v>
      </c>
      <c r="AL70" s="1007"/>
      <c r="AM70" s="1007"/>
      <c r="AN70" s="1007"/>
      <c r="AO70" s="1007"/>
      <c r="AP70" s="1007">
        <v>0</v>
      </c>
      <c r="AQ70" s="1007"/>
      <c r="AR70" s="1007"/>
      <c r="AS70" s="1007"/>
      <c r="AT70" s="1007"/>
      <c r="AU70" s="1007">
        <v>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551</v>
      </c>
      <c r="C71" s="1011"/>
      <c r="D71" s="1011"/>
      <c r="E71" s="1011"/>
      <c r="F71" s="1011"/>
      <c r="G71" s="1011"/>
      <c r="H71" s="1011"/>
      <c r="I71" s="1011"/>
      <c r="J71" s="1011"/>
      <c r="K71" s="1011"/>
      <c r="L71" s="1011"/>
      <c r="M71" s="1011"/>
      <c r="N71" s="1011"/>
      <c r="O71" s="1011"/>
      <c r="P71" s="1012"/>
      <c r="Q71" s="1013">
        <v>42</v>
      </c>
      <c r="R71" s="1007"/>
      <c r="S71" s="1007"/>
      <c r="T71" s="1007"/>
      <c r="U71" s="1007"/>
      <c r="V71" s="1007">
        <v>35</v>
      </c>
      <c r="W71" s="1007"/>
      <c r="X71" s="1007"/>
      <c r="Y71" s="1007"/>
      <c r="Z71" s="1007"/>
      <c r="AA71" s="1007">
        <v>7</v>
      </c>
      <c r="AB71" s="1007"/>
      <c r="AC71" s="1007"/>
      <c r="AD71" s="1007"/>
      <c r="AE71" s="1007"/>
      <c r="AF71" s="1007">
        <v>7</v>
      </c>
      <c r="AG71" s="1007"/>
      <c r="AH71" s="1007"/>
      <c r="AI71" s="1007"/>
      <c r="AJ71" s="1007"/>
      <c r="AK71" s="1007">
        <v>0</v>
      </c>
      <c r="AL71" s="1007"/>
      <c r="AM71" s="1007"/>
      <c r="AN71" s="1007"/>
      <c r="AO71" s="1007"/>
      <c r="AP71" s="1007">
        <v>0</v>
      </c>
      <c r="AQ71" s="1007"/>
      <c r="AR71" s="1007"/>
      <c r="AS71" s="1007"/>
      <c r="AT71" s="1007"/>
      <c r="AU71" s="1007">
        <v>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552</v>
      </c>
      <c r="C72" s="1011"/>
      <c r="D72" s="1011"/>
      <c r="E72" s="1011"/>
      <c r="F72" s="1011"/>
      <c r="G72" s="1011"/>
      <c r="H72" s="1011"/>
      <c r="I72" s="1011"/>
      <c r="J72" s="1011"/>
      <c r="K72" s="1011"/>
      <c r="L72" s="1011"/>
      <c r="M72" s="1011"/>
      <c r="N72" s="1011"/>
      <c r="O72" s="1011"/>
      <c r="P72" s="1012"/>
      <c r="Q72" s="1013">
        <v>13</v>
      </c>
      <c r="R72" s="1007"/>
      <c r="S72" s="1007"/>
      <c r="T72" s="1007"/>
      <c r="U72" s="1007"/>
      <c r="V72" s="1007">
        <v>9</v>
      </c>
      <c r="W72" s="1007"/>
      <c r="X72" s="1007"/>
      <c r="Y72" s="1007"/>
      <c r="Z72" s="1007"/>
      <c r="AA72" s="1007">
        <v>3</v>
      </c>
      <c r="AB72" s="1007"/>
      <c r="AC72" s="1007"/>
      <c r="AD72" s="1007"/>
      <c r="AE72" s="1007"/>
      <c r="AF72" s="1007">
        <v>3</v>
      </c>
      <c r="AG72" s="1007"/>
      <c r="AH72" s="1007"/>
      <c r="AI72" s="1007"/>
      <c r="AJ72" s="1007"/>
      <c r="AK72" s="1007">
        <v>0</v>
      </c>
      <c r="AL72" s="1007"/>
      <c r="AM72" s="1007"/>
      <c r="AN72" s="1007"/>
      <c r="AO72" s="1007"/>
      <c r="AP72" s="1007">
        <v>0</v>
      </c>
      <c r="AQ72" s="1007"/>
      <c r="AR72" s="1007"/>
      <c r="AS72" s="1007"/>
      <c r="AT72" s="1007"/>
      <c r="AU72" s="1007">
        <v>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553</v>
      </c>
      <c r="C73" s="1011"/>
      <c r="D73" s="1011"/>
      <c r="E73" s="1011"/>
      <c r="F73" s="1011"/>
      <c r="G73" s="1011"/>
      <c r="H73" s="1011"/>
      <c r="I73" s="1011"/>
      <c r="J73" s="1011"/>
      <c r="K73" s="1011"/>
      <c r="L73" s="1011"/>
      <c r="M73" s="1011"/>
      <c r="N73" s="1011"/>
      <c r="O73" s="1011"/>
      <c r="P73" s="1012"/>
      <c r="Q73" s="1013">
        <v>4</v>
      </c>
      <c r="R73" s="1007"/>
      <c r="S73" s="1007"/>
      <c r="T73" s="1007"/>
      <c r="U73" s="1007"/>
      <c r="V73" s="1007">
        <v>3</v>
      </c>
      <c r="W73" s="1007"/>
      <c r="X73" s="1007"/>
      <c r="Y73" s="1007"/>
      <c r="Z73" s="1007"/>
      <c r="AA73" s="1007">
        <v>2</v>
      </c>
      <c r="AB73" s="1007"/>
      <c r="AC73" s="1007"/>
      <c r="AD73" s="1007"/>
      <c r="AE73" s="1007"/>
      <c r="AF73" s="1007">
        <v>2</v>
      </c>
      <c r="AG73" s="1007"/>
      <c r="AH73" s="1007"/>
      <c r="AI73" s="1007"/>
      <c r="AJ73" s="1007"/>
      <c r="AK73" s="1007">
        <v>0</v>
      </c>
      <c r="AL73" s="1007"/>
      <c r="AM73" s="1007"/>
      <c r="AN73" s="1007"/>
      <c r="AO73" s="1007"/>
      <c r="AP73" s="1007">
        <v>0</v>
      </c>
      <c r="AQ73" s="1007"/>
      <c r="AR73" s="1007"/>
      <c r="AS73" s="1007"/>
      <c r="AT73" s="1007"/>
      <c r="AU73" s="1007">
        <v>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554</v>
      </c>
      <c r="C74" s="1011"/>
      <c r="D74" s="1011"/>
      <c r="E74" s="1011"/>
      <c r="F74" s="1011"/>
      <c r="G74" s="1011"/>
      <c r="H74" s="1011"/>
      <c r="I74" s="1011"/>
      <c r="J74" s="1011"/>
      <c r="K74" s="1011"/>
      <c r="L74" s="1011"/>
      <c r="M74" s="1011"/>
      <c r="N74" s="1011"/>
      <c r="O74" s="1011"/>
      <c r="P74" s="1012"/>
      <c r="Q74" s="1013">
        <v>6</v>
      </c>
      <c r="R74" s="1007"/>
      <c r="S74" s="1007"/>
      <c r="T74" s="1007"/>
      <c r="U74" s="1007"/>
      <c r="V74" s="1007">
        <v>3</v>
      </c>
      <c r="W74" s="1007"/>
      <c r="X74" s="1007"/>
      <c r="Y74" s="1007"/>
      <c r="Z74" s="1007"/>
      <c r="AA74" s="1007">
        <v>4</v>
      </c>
      <c r="AB74" s="1007"/>
      <c r="AC74" s="1007"/>
      <c r="AD74" s="1007"/>
      <c r="AE74" s="1007"/>
      <c r="AF74" s="1007">
        <v>4</v>
      </c>
      <c r="AG74" s="1007"/>
      <c r="AH74" s="1007"/>
      <c r="AI74" s="1007"/>
      <c r="AJ74" s="1007"/>
      <c r="AK74" s="1007">
        <v>0</v>
      </c>
      <c r="AL74" s="1007"/>
      <c r="AM74" s="1007"/>
      <c r="AN74" s="1007"/>
      <c r="AO74" s="1007"/>
      <c r="AP74" s="1007">
        <v>0</v>
      </c>
      <c r="AQ74" s="1007"/>
      <c r="AR74" s="1007"/>
      <c r="AS74" s="1007"/>
      <c r="AT74" s="1007"/>
      <c r="AU74" s="1007">
        <v>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555</v>
      </c>
      <c r="C75" s="1011"/>
      <c r="D75" s="1011"/>
      <c r="E75" s="1011"/>
      <c r="F75" s="1011"/>
      <c r="G75" s="1011"/>
      <c r="H75" s="1011"/>
      <c r="I75" s="1011"/>
      <c r="J75" s="1011"/>
      <c r="K75" s="1011"/>
      <c r="L75" s="1011"/>
      <c r="M75" s="1011"/>
      <c r="N75" s="1011"/>
      <c r="O75" s="1011"/>
      <c r="P75" s="1012"/>
      <c r="Q75" s="1014">
        <v>29</v>
      </c>
      <c r="R75" s="1015"/>
      <c r="S75" s="1015"/>
      <c r="T75" s="1015"/>
      <c r="U75" s="1016"/>
      <c r="V75" s="1017">
        <v>26</v>
      </c>
      <c r="W75" s="1015"/>
      <c r="X75" s="1015"/>
      <c r="Y75" s="1015"/>
      <c r="Z75" s="1016"/>
      <c r="AA75" s="1017">
        <v>3</v>
      </c>
      <c r="AB75" s="1015"/>
      <c r="AC75" s="1015"/>
      <c r="AD75" s="1015"/>
      <c r="AE75" s="1016"/>
      <c r="AF75" s="1017">
        <v>3</v>
      </c>
      <c r="AG75" s="1015"/>
      <c r="AH75" s="1015"/>
      <c r="AI75" s="1015"/>
      <c r="AJ75" s="1016"/>
      <c r="AK75" s="1017">
        <v>0</v>
      </c>
      <c r="AL75" s="1015"/>
      <c r="AM75" s="1015"/>
      <c r="AN75" s="1015"/>
      <c r="AO75" s="1016"/>
      <c r="AP75" s="1017">
        <v>0</v>
      </c>
      <c r="AQ75" s="1015"/>
      <c r="AR75" s="1015"/>
      <c r="AS75" s="1015"/>
      <c r="AT75" s="1016"/>
      <c r="AU75" s="1017">
        <v>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6830</v>
      </c>
      <c r="AG88" s="995"/>
      <c r="AH88" s="995"/>
      <c r="AI88" s="995"/>
      <c r="AJ88" s="995"/>
      <c r="AK88" s="999"/>
      <c r="AL88" s="999"/>
      <c r="AM88" s="999"/>
      <c r="AN88" s="999"/>
      <c r="AO88" s="999"/>
      <c r="AP88" s="995">
        <v>0</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37</v>
      </c>
      <c r="CS102" s="989"/>
      <c r="CT102" s="989"/>
      <c r="CU102" s="989"/>
      <c r="CV102" s="990"/>
      <c r="CW102" s="988">
        <v>23</v>
      </c>
      <c r="CX102" s="989"/>
      <c r="CY102" s="989"/>
      <c r="CZ102" s="989"/>
      <c r="DA102" s="990"/>
      <c r="DB102" s="988">
        <v>10</v>
      </c>
      <c r="DC102" s="989"/>
      <c r="DD102" s="989"/>
      <c r="DE102" s="989"/>
      <c r="DF102" s="990"/>
      <c r="DG102" s="988" t="s">
        <v>563</v>
      </c>
      <c r="DH102" s="989"/>
      <c r="DI102" s="989"/>
      <c r="DJ102" s="989"/>
      <c r="DK102" s="990"/>
      <c r="DL102" s="988" t="s">
        <v>563</v>
      </c>
      <c r="DM102" s="989"/>
      <c r="DN102" s="989"/>
      <c r="DO102" s="989"/>
      <c r="DP102" s="990"/>
      <c r="DQ102" s="988" t="s">
        <v>563</v>
      </c>
      <c r="DR102" s="989"/>
      <c r="DS102" s="989"/>
      <c r="DT102" s="989"/>
      <c r="DU102" s="990"/>
      <c r="DV102" s="973" t="s">
        <v>563</v>
      </c>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396924</v>
      </c>
      <c r="AB110" s="925"/>
      <c r="AC110" s="925"/>
      <c r="AD110" s="925"/>
      <c r="AE110" s="926"/>
      <c r="AF110" s="927">
        <v>407598</v>
      </c>
      <c r="AG110" s="925"/>
      <c r="AH110" s="925"/>
      <c r="AI110" s="925"/>
      <c r="AJ110" s="926"/>
      <c r="AK110" s="927">
        <v>426403</v>
      </c>
      <c r="AL110" s="925"/>
      <c r="AM110" s="925"/>
      <c r="AN110" s="925"/>
      <c r="AO110" s="926"/>
      <c r="AP110" s="928">
        <v>23.5</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3532660</v>
      </c>
      <c r="BR110" s="878"/>
      <c r="BS110" s="878"/>
      <c r="BT110" s="878"/>
      <c r="BU110" s="878"/>
      <c r="BV110" s="878">
        <v>3474454</v>
      </c>
      <c r="BW110" s="878"/>
      <c r="BX110" s="878"/>
      <c r="BY110" s="878"/>
      <c r="BZ110" s="878"/>
      <c r="CA110" s="878">
        <v>3438975</v>
      </c>
      <c r="CB110" s="878"/>
      <c r="CC110" s="878"/>
      <c r="CD110" s="878"/>
      <c r="CE110" s="878"/>
      <c r="CF110" s="902">
        <v>189.4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842</v>
      </c>
      <c r="BR111" s="853"/>
      <c r="BS111" s="853"/>
      <c r="BT111" s="853"/>
      <c r="BU111" s="853"/>
      <c r="BV111" s="853">
        <v>5727</v>
      </c>
      <c r="BW111" s="853"/>
      <c r="BX111" s="853"/>
      <c r="BY111" s="853"/>
      <c r="BZ111" s="853"/>
      <c r="CA111" s="853">
        <v>10354</v>
      </c>
      <c r="CB111" s="853"/>
      <c r="CC111" s="853"/>
      <c r="CD111" s="853"/>
      <c r="CE111" s="853"/>
      <c r="CF111" s="911">
        <v>0.6</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1227681</v>
      </c>
      <c r="BR112" s="853"/>
      <c r="BS112" s="853"/>
      <c r="BT112" s="853"/>
      <c r="BU112" s="853"/>
      <c r="BV112" s="853">
        <v>1242014</v>
      </c>
      <c r="BW112" s="853"/>
      <c r="BX112" s="853"/>
      <c r="BY112" s="853"/>
      <c r="BZ112" s="853"/>
      <c r="CA112" s="853">
        <v>1188726</v>
      </c>
      <c r="CB112" s="853"/>
      <c r="CC112" s="853"/>
      <c r="CD112" s="853"/>
      <c r="CE112" s="853"/>
      <c r="CF112" s="911">
        <v>65.5</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107449</v>
      </c>
      <c r="AB113" s="955"/>
      <c r="AC113" s="955"/>
      <c r="AD113" s="955"/>
      <c r="AE113" s="956"/>
      <c r="AF113" s="957">
        <v>110427</v>
      </c>
      <c r="AG113" s="955"/>
      <c r="AH113" s="955"/>
      <c r="AI113" s="955"/>
      <c r="AJ113" s="956"/>
      <c r="AK113" s="957">
        <v>107624</v>
      </c>
      <c r="AL113" s="955"/>
      <c r="AM113" s="955"/>
      <c r="AN113" s="955"/>
      <c r="AO113" s="956"/>
      <c r="AP113" s="958">
        <v>5.9</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323424</v>
      </c>
      <c r="BR114" s="853"/>
      <c r="BS114" s="853"/>
      <c r="BT114" s="853"/>
      <c r="BU114" s="853"/>
      <c r="BV114" s="853">
        <v>606848</v>
      </c>
      <c r="BW114" s="853"/>
      <c r="BX114" s="853"/>
      <c r="BY114" s="853"/>
      <c r="BZ114" s="853"/>
      <c r="CA114" s="853">
        <v>308651</v>
      </c>
      <c r="CB114" s="853"/>
      <c r="CC114" s="853"/>
      <c r="CD114" s="853"/>
      <c r="CE114" s="853"/>
      <c r="CF114" s="911">
        <v>17</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842</v>
      </c>
      <c r="AB115" s="955"/>
      <c r="AC115" s="955"/>
      <c r="AD115" s="955"/>
      <c r="AE115" s="956"/>
      <c r="AF115" s="957">
        <v>570</v>
      </c>
      <c r="AG115" s="955"/>
      <c r="AH115" s="955"/>
      <c r="AI115" s="955"/>
      <c r="AJ115" s="956"/>
      <c r="AK115" s="957">
        <v>354</v>
      </c>
      <c r="AL115" s="955"/>
      <c r="AM115" s="955"/>
      <c r="AN115" s="955"/>
      <c r="AO115" s="956"/>
      <c r="AP115" s="958">
        <v>0</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505215</v>
      </c>
      <c r="AB117" s="939"/>
      <c r="AC117" s="939"/>
      <c r="AD117" s="939"/>
      <c r="AE117" s="940"/>
      <c r="AF117" s="941">
        <v>518595</v>
      </c>
      <c r="AG117" s="939"/>
      <c r="AH117" s="939"/>
      <c r="AI117" s="939"/>
      <c r="AJ117" s="940"/>
      <c r="AK117" s="941">
        <v>534381</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5084607</v>
      </c>
      <c r="BR119" s="881"/>
      <c r="BS119" s="881"/>
      <c r="BT119" s="881"/>
      <c r="BU119" s="881"/>
      <c r="BV119" s="881">
        <v>5329043</v>
      </c>
      <c r="BW119" s="881"/>
      <c r="BX119" s="881"/>
      <c r="BY119" s="881"/>
      <c r="BZ119" s="881"/>
      <c r="CA119" s="881">
        <v>4946706</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842</v>
      </c>
      <c r="DH119" s="800"/>
      <c r="DI119" s="800"/>
      <c r="DJ119" s="800"/>
      <c r="DK119" s="801"/>
      <c r="DL119" s="802">
        <v>5727</v>
      </c>
      <c r="DM119" s="800"/>
      <c r="DN119" s="800"/>
      <c r="DO119" s="800"/>
      <c r="DP119" s="801"/>
      <c r="DQ119" s="802">
        <v>10354</v>
      </c>
      <c r="DR119" s="800"/>
      <c r="DS119" s="800"/>
      <c r="DT119" s="800"/>
      <c r="DU119" s="801"/>
      <c r="DV119" s="884">
        <v>0.6</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3144903</v>
      </c>
      <c r="BR120" s="878"/>
      <c r="BS120" s="878"/>
      <c r="BT120" s="878"/>
      <c r="BU120" s="878"/>
      <c r="BV120" s="878">
        <v>2948820</v>
      </c>
      <c r="BW120" s="878"/>
      <c r="BX120" s="878"/>
      <c r="BY120" s="878"/>
      <c r="BZ120" s="878"/>
      <c r="CA120" s="878">
        <v>2851634</v>
      </c>
      <c r="CB120" s="878"/>
      <c r="CC120" s="878"/>
      <c r="CD120" s="878"/>
      <c r="CE120" s="878"/>
      <c r="CF120" s="902">
        <v>157</v>
      </c>
      <c r="CG120" s="903"/>
      <c r="CH120" s="903"/>
      <c r="CI120" s="903"/>
      <c r="CJ120" s="903"/>
      <c r="CK120" s="904" t="s">
        <v>446</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766089</v>
      </c>
      <c r="DH120" s="878"/>
      <c r="DI120" s="878"/>
      <c r="DJ120" s="878"/>
      <c r="DK120" s="878"/>
      <c r="DL120" s="878">
        <v>740716</v>
      </c>
      <c r="DM120" s="878"/>
      <c r="DN120" s="878"/>
      <c r="DO120" s="878"/>
      <c r="DP120" s="878"/>
      <c r="DQ120" s="878">
        <v>688749</v>
      </c>
      <c r="DR120" s="878"/>
      <c r="DS120" s="878"/>
      <c r="DT120" s="878"/>
      <c r="DU120" s="878"/>
      <c r="DV120" s="879">
        <v>37.9</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30529</v>
      </c>
      <c r="BR121" s="853"/>
      <c r="BS121" s="853"/>
      <c r="BT121" s="853"/>
      <c r="BU121" s="853"/>
      <c r="BV121" s="853">
        <v>26950</v>
      </c>
      <c r="BW121" s="853"/>
      <c r="BX121" s="853"/>
      <c r="BY121" s="853"/>
      <c r="BZ121" s="853"/>
      <c r="CA121" s="853">
        <v>30463</v>
      </c>
      <c r="CB121" s="853"/>
      <c r="CC121" s="853"/>
      <c r="CD121" s="853"/>
      <c r="CE121" s="853"/>
      <c r="CF121" s="911">
        <v>1.7</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v>343344</v>
      </c>
      <c r="DH121" s="853"/>
      <c r="DI121" s="853"/>
      <c r="DJ121" s="853"/>
      <c r="DK121" s="853"/>
      <c r="DL121" s="853">
        <v>378017</v>
      </c>
      <c r="DM121" s="853"/>
      <c r="DN121" s="853"/>
      <c r="DO121" s="853"/>
      <c r="DP121" s="853"/>
      <c r="DQ121" s="853">
        <v>366963</v>
      </c>
      <c r="DR121" s="853"/>
      <c r="DS121" s="853"/>
      <c r="DT121" s="853"/>
      <c r="DU121" s="853"/>
      <c r="DV121" s="830">
        <v>20.2</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3648806</v>
      </c>
      <c r="BR122" s="881"/>
      <c r="BS122" s="881"/>
      <c r="BT122" s="881"/>
      <c r="BU122" s="881"/>
      <c r="BV122" s="881">
        <v>3721496</v>
      </c>
      <c r="BW122" s="881"/>
      <c r="BX122" s="881"/>
      <c r="BY122" s="881"/>
      <c r="BZ122" s="881"/>
      <c r="CA122" s="881">
        <v>3787885</v>
      </c>
      <c r="CB122" s="881"/>
      <c r="CC122" s="881"/>
      <c r="CD122" s="881"/>
      <c r="CE122" s="881"/>
      <c r="CF122" s="882">
        <v>208.6</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98363</v>
      </c>
      <c r="DH122" s="853"/>
      <c r="DI122" s="853"/>
      <c r="DJ122" s="853"/>
      <c r="DK122" s="853"/>
      <c r="DL122" s="853">
        <v>103951</v>
      </c>
      <c r="DM122" s="853"/>
      <c r="DN122" s="853"/>
      <c r="DO122" s="853"/>
      <c r="DP122" s="853"/>
      <c r="DQ122" s="853">
        <v>115062</v>
      </c>
      <c r="DR122" s="853"/>
      <c r="DS122" s="853"/>
      <c r="DT122" s="853"/>
      <c r="DU122" s="853"/>
      <c r="DV122" s="830">
        <v>6.3</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6824238</v>
      </c>
      <c r="BR123" s="869"/>
      <c r="BS123" s="869"/>
      <c r="BT123" s="869"/>
      <c r="BU123" s="869"/>
      <c r="BV123" s="869">
        <v>6697266</v>
      </c>
      <c r="BW123" s="869"/>
      <c r="BX123" s="869"/>
      <c r="BY123" s="869"/>
      <c r="BZ123" s="869"/>
      <c r="CA123" s="869">
        <v>6669982</v>
      </c>
      <c r="CB123" s="869"/>
      <c r="CC123" s="869"/>
      <c r="CD123" s="869"/>
      <c r="CE123" s="869"/>
      <c r="CF123" s="784"/>
      <c r="CG123" s="785"/>
      <c r="CH123" s="785"/>
      <c r="CI123" s="785"/>
      <c r="CJ123" s="870"/>
      <c r="CK123" s="905"/>
      <c r="CL123" s="891"/>
      <c r="CM123" s="891"/>
      <c r="CN123" s="891"/>
      <c r="CO123" s="892"/>
      <c r="CP123" s="871" t="s">
        <v>395</v>
      </c>
      <c r="CQ123" s="872"/>
      <c r="CR123" s="872"/>
      <c r="CS123" s="872"/>
      <c r="CT123" s="872"/>
      <c r="CU123" s="872"/>
      <c r="CV123" s="872"/>
      <c r="CW123" s="872"/>
      <c r="CX123" s="872"/>
      <c r="CY123" s="872"/>
      <c r="CZ123" s="872"/>
      <c r="DA123" s="872"/>
      <c r="DB123" s="872"/>
      <c r="DC123" s="872"/>
      <c r="DD123" s="872"/>
      <c r="DE123" s="872"/>
      <c r="DF123" s="873"/>
      <c r="DG123" s="815">
        <v>19885</v>
      </c>
      <c r="DH123" s="816"/>
      <c r="DI123" s="816"/>
      <c r="DJ123" s="816"/>
      <c r="DK123" s="817"/>
      <c r="DL123" s="818">
        <v>19330</v>
      </c>
      <c r="DM123" s="816"/>
      <c r="DN123" s="816"/>
      <c r="DO123" s="816"/>
      <c r="DP123" s="817"/>
      <c r="DQ123" s="818">
        <v>17952</v>
      </c>
      <c r="DR123" s="816"/>
      <c r="DS123" s="816"/>
      <c r="DT123" s="816"/>
      <c r="DU123" s="817"/>
      <c r="DV123" s="860">
        <v>1</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842</v>
      </c>
      <c r="AB127" s="816"/>
      <c r="AC127" s="816"/>
      <c r="AD127" s="816"/>
      <c r="AE127" s="817"/>
      <c r="AF127" s="818">
        <v>570</v>
      </c>
      <c r="AG127" s="816"/>
      <c r="AH127" s="816"/>
      <c r="AI127" s="816"/>
      <c r="AJ127" s="817"/>
      <c r="AK127" s="818">
        <v>354</v>
      </c>
      <c r="AL127" s="816"/>
      <c r="AM127" s="816"/>
      <c r="AN127" s="816"/>
      <c r="AO127" s="817"/>
      <c r="AP127" s="860">
        <v>0</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7504</v>
      </c>
      <c r="AB128" s="837"/>
      <c r="AC128" s="837"/>
      <c r="AD128" s="837"/>
      <c r="AE128" s="838"/>
      <c r="AF128" s="839">
        <v>8657</v>
      </c>
      <c r="AG128" s="837"/>
      <c r="AH128" s="837"/>
      <c r="AI128" s="837"/>
      <c r="AJ128" s="838"/>
      <c r="AK128" s="839">
        <v>7582</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2210479</v>
      </c>
      <c r="AB129" s="816"/>
      <c r="AC129" s="816"/>
      <c r="AD129" s="816"/>
      <c r="AE129" s="817"/>
      <c r="AF129" s="818">
        <v>2120064</v>
      </c>
      <c r="AG129" s="816"/>
      <c r="AH129" s="816"/>
      <c r="AI129" s="816"/>
      <c r="AJ129" s="817"/>
      <c r="AK129" s="818">
        <v>2168606</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344405</v>
      </c>
      <c r="AB130" s="816"/>
      <c r="AC130" s="816"/>
      <c r="AD130" s="816"/>
      <c r="AE130" s="817"/>
      <c r="AF130" s="818">
        <v>349047</v>
      </c>
      <c r="AG130" s="816"/>
      <c r="AH130" s="816"/>
      <c r="AI130" s="816"/>
      <c r="AJ130" s="817"/>
      <c r="AK130" s="818">
        <v>352770</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1866074</v>
      </c>
      <c r="AB131" s="800"/>
      <c r="AC131" s="800"/>
      <c r="AD131" s="800"/>
      <c r="AE131" s="801"/>
      <c r="AF131" s="802">
        <v>1771017</v>
      </c>
      <c r="AG131" s="800"/>
      <c r="AH131" s="800"/>
      <c r="AI131" s="800"/>
      <c r="AJ131" s="801"/>
      <c r="AK131" s="802">
        <v>1815836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8.2154298279999995</v>
      </c>
      <c r="AB132" s="781"/>
      <c r="AC132" s="781"/>
      <c r="AD132" s="781"/>
      <c r="AE132" s="782"/>
      <c r="AF132" s="783">
        <v>9.0846671709999995</v>
      </c>
      <c r="AG132" s="781"/>
      <c r="AH132" s="781"/>
      <c r="AI132" s="781"/>
      <c r="AJ132" s="782"/>
      <c r="AK132" s="783">
        <v>9.5839602250000002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8.1</v>
      </c>
      <c r="AB133" s="760"/>
      <c r="AC133" s="760"/>
      <c r="AD133" s="760"/>
      <c r="AE133" s="761"/>
      <c r="AF133" s="759">
        <v>8.5</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A4WuNsS32C6fB2OLjpqn6YgiGNiloKmoZwGLqC30WN85il0xghxjZqxQhHBa9s//FfXuVtmtoItakfcipmZQ==" saltValue="DMyyXoQXuo0+Ac52CqAF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QILlnxsey18YNhQeZEcU8UzCG+WnEE0vXOAIblWMPXBf/QNGkxf+4rflXXbkfrMcvmr9EOLi1M2dFZk5pIRWQ==" saltValue="hwMDnVR9Y2fBe4QyfWHI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6"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qTtnvQa+iu4/UG6Z20PFkxJGI2pxaXfMDIkkzY2qEX9QFXxa6EyYtvQHZKadyiLRr1U3zLcrFO3LhlOklqrvA==" saltValue="wFYpexN3ZBDoGRw5RY0H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681448</v>
      </c>
      <c r="AP9" s="281">
        <v>312448</v>
      </c>
      <c r="AQ9" s="282">
        <v>243450</v>
      </c>
      <c r="AR9" s="283">
        <v>28.3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3318</v>
      </c>
      <c r="AP10" s="284">
        <v>1521</v>
      </c>
      <c r="AQ10" s="285">
        <v>36828</v>
      </c>
      <c r="AR10" s="286">
        <v>-95.9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24957</v>
      </c>
      <c r="AP13" s="284">
        <v>11443</v>
      </c>
      <c r="AQ13" s="285">
        <v>11862</v>
      </c>
      <c r="AR13" s="286">
        <v>-3.5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9091</v>
      </c>
      <c r="AP14" s="284">
        <v>4168</v>
      </c>
      <c r="AQ14" s="285">
        <v>4647</v>
      </c>
      <c r="AR14" s="286">
        <v>-10.3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-43373</v>
      </c>
      <c r="AP15" s="284">
        <v>-19887</v>
      </c>
      <c r="AQ15" s="285">
        <v>-13358</v>
      </c>
      <c r="AR15" s="286">
        <v>48.9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675441</v>
      </c>
      <c r="AP16" s="284">
        <v>309693</v>
      </c>
      <c r="AQ16" s="285">
        <v>286004</v>
      </c>
      <c r="AR16" s="286">
        <v>8.3000000000000007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28.43</v>
      </c>
      <c r="AP21" s="298">
        <v>24.25</v>
      </c>
      <c r="AQ21" s="299">
        <v>4.18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94.2</v>
      </c>
      <c r="AP22" s="303">
        <v>95.4</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426403</v>
      </c>
      <c r="AP32" s="312">
        <v>195508</v>
      </c>
      <c r="AQ32" s="313">
        <v>167387</v>
      </c>
      <c r="AR32" s="314">
        <v>16.8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107624</v>
      </c>
      <c r="AP35" s="312">
        <v>49346</v>
      </c>
      <c r="AQ35" s="313">
        <v>34589</v>
      </c>
      <c r="AR35" s="314">
        <v>42.7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487</v>
      </c>
      <c r="AP36" s="312" t="s">
        <v>487</v>
      </c>
      <c r="AQ36" s="313">
        <v>2508</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354</v>
      </c>
      <c r="AP37" s="312">
        <v>162</v>
      </c>
      <c r="AQ37" s="313">
        <v>1525</v>
      </c>
      <c r="AR37" s="314">
        <v>-89.4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44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-7582</v>
      </c>
      <c r="AP39" s="312">
        <v>-3476</v>
      </c>
      <c r="AQ39" s="313">
        <v>-7489</v>
      </c>
      <c r="AR39" s="314">
        <v>-53.6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-352770</v>
      </c>
      <c r="AP40" s="312">
        <v>-161747</v>
      </c>
      <c r="AQ40" s="313">
        <v>-138932</v>
      </c>
      <c r="AR40" s="314">
        <v>16.399999999999999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174029</v>
      </c>
      <c r="AP41" s="312">
        <v>79793</v>
      </c>
      <c r="AQ41" s="313">
        <v>59636</v>
      </c>
      <c r="AR41" s="314">
        <v>33.799999999999997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1069757</v>
      </c>
      <c r="AN51" s="334">
        <v>451184</v>
      </c>
      <c r="AO51" s="335">
        <v>52.5</v>
      </c>
      <c r="AP51" s="336">
        <v>268375</v>
      </c>
      <c r="AQ51" s="337">
        <v>-1.2</v>
      </c>
      <c r="AR51" s="338">
        <v>53.7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413131</v>
      </c>
      <c r="AN52" s="342">
        <v>174243</v>
      </c>
      <c r="AO52" s="343">
        <v>65.900000000000006</v>
      </c>
      <c r="AP52" s="344">
        <v>119602</v>
      </c>
      <c r="AQ52" s="345">
        <v>1.5</v>
      </c>
      <c r="AR52" s="346">
        <v>64.400000000000006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740359</v>
      </c>
      <c r="AN53" s="334">
        <v>316935</v>
      </c>
      <c r="AO53" s="335">
        <v>-29.8</v>
      </c>
      <c r="AP53" s="336">
        <v>301035</v>
      </c>
      <c r="AQ53" s="337">
        <v>12.2</v>
      </c>
      <c r="AR53" s="338">
        <v>-42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130218</v>
      </c>
      <c r="AN54" s="342">
        <v>55744</v>
      </c>
      <c r="AO54" s="343">
        <v>-68</v>
      </c>
      <c r="AP54" s="344">
        <v>154376</v>
      </c>
      <c r="AQ54" s="345">
        <v>29.1</v>
      </c>
      <c r="AR54" s="346">
        <v>-97.1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923812</v>
      </c>
      <c r="AN55" s="334">
        <v>404471</v>
      </c>
      <c r="AO55" s="335">
        <v>27.6</v>
      </c>
      <c r="AP55" s="336">
        <v>277467</v>
      </c>
      <c r="AQ55" s="337">
        <v>-7.8</v>
      </c>
      <c r="AR55" s="338">
        <v>35.4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307474</v>
      </c>
      <c r="AN56" s="342">
        <v>134621</v>
      </c>
      <c r="AO56" s="343">
        <v>141.5</v>
      </c>
      <c r="AP56" s="344">
        <v>128378</v>
      </c>
      <c r="AQ56" s="345">
        <v>-16.8</v>
      </c>
      <c r="AR56" s="346">
        <v>158.30000000000001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506245</v>
      </c>
      <c r="AN57" s="334">
        <v>226103</v>
      </c>
      <c r="AO57" s="335">
        <v>-44.1</v>
      </c>
      <c r="AP57" s="336">
        <v>282256</v>
      </c>
      <c r="AQ57" s="337">
        <v>1.7</v>
      </c>
      <c r="AR57" s="338">
        <v>-45.8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326489</v>
      </c>
      <c r="AN58" s="342">
        <v>145819</v>
      </c>
      <c r="AO58" s="343">
        <v>8.3000000000000007</v>
      </c>
      <c r="AP58" s="344">
        <v>145453</v>
      </c>
      <c r="AQ58" s="345">
        <v>13.3</v>
      </c>
      <c r="AR58" s="346">
        <v>-5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593276</v>
      </c>
      <c r="AN59" s="334">
        <v>272020</v>
      </c>
      <c r="AO59" s="335">
        <v>20.3</v>
      </c>
      <c r="AP59" s="336">
        <v>295341</v>
      </c>
      <c r="AQ59" s="337">
        <v>4.5999999999999996</v>
      </c>
      <c r="AR59" s="338">
        <v>15.7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307201</v>
      </c>
      <c r="AN60" s="342">
        <v>140853</v>
      </c>
      <c r="AO60" s="343">
        <v>-3.4</v>
      </c>
      <c r="AP60" s="344">
        <v>137402</v>
      </c>
      <c r="AQ60" s="345">
        <v>-5.5</v>
      </c>
      <c r="AR60" s="346">
        <v>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766690</v>
      </c>
      <c r="AN61" s="349">
        <v>334143</v>
      </c>
      <c r="AO61" s="350">
        <v>5.3</v>
      </c>
      <c r="AP61" s="351">
        <v>284895</v>
      </c>
      <c r="AQ61" s="352">
        <v>1.9</v>
      </c>
      <c r="AR61" s="338">
        <v>3.4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296903</v>
      </c>
      <c r="AN62" s="342">
        <v>130256</v>
      </c>
      <c r="AO62" s="343">
        <v>28.9</v>
      </c>
      <c r="AP62" s="344">
        <v>137042</v>
      </c>
      <c r="AQ62" s="345">
        <v>4.3</v>
      </c>
      <c r="AR62" s="346">
        <v>24.6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FHVueaxbJquFxfCwERHHKzlQo+usd8dzzfSNlUviLQ+A/p4YFj4OpwKzU7bH3YAh+uQVffg8tqm8exN1k4Tmg==" saltValue="USW8gT/fXNCtskSW3rfj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Q6"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kM1slkTE1ByqIuNCkgOF0/+jaAO+rrGX4ke8DTho7cZj4KWb309zsQn1LWYoyEbOLvCwRRgKkglM8lJEo8byTg==" saltValue="Pup3RD3c9nqiGpyZm9hP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Q6"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dFe4wfX35OXE4XMxSPveJcjwj4/hNR9eu7fmQ+x+xq5VCjqXQ0nkGQE/m+XEJFV3WR7/C0BQeeTxm6HuAal3Vg==" saltValue="/IkWO069MXGDkGG9DWTj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14.79</v>
      </c>
      <c r="G47" s="12">
        <v>19.45</v>
      </c>
      <c r="H47" s="12">
        <v>18.239999999999998</v>
      </c>
      <c r="I47" s="12">
        <v>19.98</v>
      </c>
      <c r="J47" s="13">
        <v>19.53</v>
      </c>
    </row>
    <row r="48" spans="2:10" ht="57.75" customHeight="1" x14ac:dyDescent="0.15">
      <c r="B48" s="14"/>
      <c r="C48" s="1177" t="s">
        <v>4</v>
      </c>
      <c r="D48" s="1177"/>
      <c r="E48" s="1178"/>
      <c r="F48" s="15">
        <v>4.38</v>
      </c>
      <c r="G48" s="16">
        <v>5.69</v>
      </c>
      <c r="H48" s="16">
        <v>6.81</v>
      </c>
      <c r="I48" s="16">
        <v>7.05</v>
      </c>
      <c r="J48" s="17">
        <v>5.99</v>
      </c>
    </row>
    <row r="49" spans="2:10" ht="57.75" customHeight="1" thickBot="1" x14ac:dyDescent="0.2">
      <c r="B49" s="18"/>
      <c r="C49" s="1179" t="s">
        <v>5</v>
      </c>
      <c r="D49" s="1179"/>
      <c r="E49" s="1180"/>
      <c r="F49" s="19" t="s">
        <v>531</v>
      </c>
      <c r="G49" s="20">
        <v>6.66</v>
      </c>
      <c r="H49" s="20">
        <v>2.1800000000000002</v>
      </c>
      <c r="I49" s="20">
        <v>0.92</v>
      </c>
      <c r="J49" s="21" t="s">
        <v>532</v>
      </c>
    </row>
    <row r="50" spans="2:10" x14ac:dyDescent="0.15"/>
  </sheetData>
  <sheetProtection algorithmName="SHA-512" hashValue="WsUdhHVQ48DH3UjMvisFTrH4zcLAd/z4OspY3EkCD+zxUOsnKz+/+SmklWsSKQ7HtqcSG7mQhyq1Rb0jWTx4gA==" saltValue="0KR+dtoBVeM5HPMcptek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2025-03-14T00:30:41Z</cp:lastPrinted>
  <dcterms:created xsi:type="dcterms:W3CDTF">2025-02-19T05:09:32Z</dcterms:created>
  <dcterms:modified xsi:type="dcterms:W3CDTF">2025-09-19T01:19:14Z</dcterms:modified>
  <cp:category/>
</cp:coreProperties>
</file>