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５年度決算（R7年度作業）\令和５年度財政状況資料集の作成について（2回目・地方公会計関係）\04_公表データ\"/>
    </mc:Choice>
  </mc:AlternateContent>
  <xr:revisionPtr revIDLastSave="0" documentId="13_ncr:1_{7AD2FB0C-01C1-43D0-A52A-F9D2B53DC175}"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W40" i="10" s="1"/>
  <c r="BW41" i="10" s="1"/>
  <c r="BE34" i="10"/>
  <c r="C34" i="10"/>
  <c r="U34" i="10" s="1"/>
  <c r="U35" i="10" s="1"/>
  <c r="U36" i="10" s="1"/>
  <c r="U37"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<sst xmlns="http://schemas.openxmlformats.org/spreadsheetml/2006/main" count="1169" uniqueCount="573">
  <si>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</si>
  <si>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</si>
  <si>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</si>
  <si>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</si>
  <si>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</si>
  <si>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</si>
  <si>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</si>
  <si>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</si>
  <si>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</si>
  <si>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</si>
  <si>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</si>
  <si>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</si>
  <si>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</si>
  <si>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</si>
  <si>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</si>
  <si>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</si>
  <si>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</si>
  <si>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</si>
  <si>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</si>
  <si>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</si>
  <si>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</si>
  <si>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</si>
  <si>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</si>
  <si>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</si>
  <si>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</si>
  <si>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</si>
  <si>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</si>
  <si>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</si>
  <si>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</si>
  <si>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</si>
  <si>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</si>
  <si>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</si>
  <si>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</si>
  <si>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</si>
  <si>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</si>
  <si>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</si>
  <si>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</si>
  <si>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</si>
  <si>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</si>
  <si>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</si>
  <si>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</si>
  <si>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</si>
  <si>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</si>
  <si>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</si>
  <si>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</si>
  <si>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</si>
  <si>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</si>
  <si>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</si>
  <si>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</si>
  <si>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</si>
  <si>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</si>
  <si>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</si>
  <si>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</si>
  <si>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</si>
  <si>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</si>
  <si>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</si>
  <si>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</si>
  <si>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</si>
  <si>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</si>
  <si>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</si>
  <si>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</si>
  <si>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</si>
  <si>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</si>
  <si>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</si>
  <si>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</si>
  <si>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</si>
  <si>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</si>
  <si>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</si>
  <si>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</si>
  <si>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</si>
  <si>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</si>
  <si>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</si>
  <si>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</si>
  <si>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</si>
  <si>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</si>
  <si>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</si>
  <si>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</si>
  <si>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</si>
  <si>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</si>
  <si>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</si>
  <si>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</si>
  <si>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</si>
  <si>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</si>
  <si>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</si>
  <si>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</si>
  <si>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</si>
  <si>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</si>
  <si>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</si>
  <si>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</si>
  <si>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</si>
  <si>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</si>
  <si>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</si>
  <si>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</si>
  <si>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</si>
  <si>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佐々町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</si>
  <si>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</si>
  <si>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</si>
  <si>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</si>
  <si>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</si>
  <si>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</si>
  <si>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</si>
  <si>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</si>
  <si>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</si>
  <si>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</si>
  <si>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</si>
  <si>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</si>
  <si>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</si>
  <si>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</si>
  <si>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</si>
  <si>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</si>
  <si>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</si>
  <si>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</si>
  <si>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</si>
  <si>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</si>
  <si>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</si>
  <si>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</si>
  <si>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</si>
  <si>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</si>
  <si>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</si>
  <si>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</si>
  <si>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</si>
  <si>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</si>
  <si>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</si>
  <si>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</si>
  <si>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</si>
  <si>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</si>
  <si>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</si>
  <si>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</si>
  <si>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</si>
  <si>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</si>
  <si>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</si>
  <si>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</si>
  <si>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</si>
  <si>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</si>
  <si>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</si>
  <si>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</si>
  <si>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</si>
  <si>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</si>
  <si>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</si>
  <si>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</si>
  <si>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</si>
  <si>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</si>
  <si>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</si>
  <si>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</si>
  <si>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</si>
  <si>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</si>
  <si>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</si>
  <si>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</si>
  <si>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</si>
  <si>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</si>
  <si>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</si>
  <si>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</si>
  <si>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</si>
  <si>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</si>
  <si>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</si>
  <si>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</si>
  <si>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</si>
  <si>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</si>
  <si>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</si>
  <si>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</si>
  <si>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</si>
  <si>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</si>
  <si>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</si>
  <si>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</si>
  <si>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</si>
  <si>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</si>
  <si>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</si>
  <si>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</si>
  <si>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</si>
  <si>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</si>
  <si>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</si>
  <si>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</si>
  <si>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</si>
  <si>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</si>
  <si>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</si>
  <si>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</si>
  <si>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</si>
  <si>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</si>
  <si>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</si>
  <si>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</si>
  <si>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</si>
  <si>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</si>
  <si>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</si>
  <si>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</si>
  <si>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</si>
  <si>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</si>
  <si>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</si>
  <si>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</si>
  <si>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</si>
  <si>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</si>
  <si>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</si>
  <si>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</si>
  <si>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</si>
  <si>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</si>
  <si>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</si>
  <si>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</si>
  <si>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</si>
  <si>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</si>
  <si>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</si>
  <si>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</si>
  <si>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</si>
  <si>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</si>
  <si>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</si>
  <si>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</si>
  <si>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長崎県佐々町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</si>
  <si>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</si>
  <si>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</si>
  <si>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</si>
  <si>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</si>
  <si>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</si>
  <si>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</si>
  <si>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</si>
  <si>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</si>
  <si>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</si>
  <si>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</si>
  <si>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</si>
  <si>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</si>
  <si>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</si>
  <si>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</si>
  <si>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</si>
  <si>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</si>
  <si>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</si>
  <si>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</si>
  <si>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</si>
  <si>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</si>
  <si>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</si>
  <si>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</si>
  <si>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</si>
  <si>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</si>
  <si>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</si>
  <si>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</si>
  <si>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</si>
  <si>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</si>
  <si>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</si>
  <si>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</si>
  <si>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</si>
  <si>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</si>
  <si>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</si>
  <si>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</si>
  <si>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</si>
  <si>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</si>
  <si>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</si>
  <si>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</si>
  <si>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</si>
  <si>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</si>
  <si>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</si>
  <si>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</si>
  <si>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</si>
  <si>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</si>
  <si>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</si>
  <si>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</si>
  <si>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</si>
  <si>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</si>
  <si>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</si>
  <si>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</si>
  <si>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</si>
  <si>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</si>
  <si>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</si>
  <si>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</si>
  <si>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</si>
  <si>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</si>
  <si>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</si>
  <si>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</si>
  <si>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</si>
  <si>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</si>
  <si>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</si>
  <si>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</si>
  <si>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</si>
  <si>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</si>
  <si>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</si>
  <si>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</si>
  <si>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</si>
  <si>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</si>
  <si>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</si>
  <si>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</si>
  <si>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</si>
  <si>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</si>
  <si>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</si>
  <si>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</si>
  <si>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</si>
  <si>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</si>
  <si>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</si>
  <si>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</si>
  <si>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</si>
  <si>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</si>
  <si>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</si>
  <si>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</si>
  <si>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</si>
  <si>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</si>
  <si>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</si>
  <si>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</si>
  <si>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</si>
  <si>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</si>
  <si>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</si>
  <si>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</si>
  <si>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</si>
  <si>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</si>
  <si>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</si>
  <si>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</si>
  <si>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</si>
  <si>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</si>
  <si>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</si>
  <si>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</si>
  <si>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</si>
  <si>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</si>
  <si>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</si>
  <si>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</si>
  <si>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</si>
  <si>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</si>
  <si>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</si>
  <si>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</si>
  <si>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</si>
  <si>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</si>
  <si>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</si>
  <si>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</si>
  <si>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</si>
  <si>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</si>
  <si>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</si>
  <si>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</si>
  <si>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</si>
  <si>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</si>
  <si>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</si>
  <si>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</si>
  <si>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</si>
  <si>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</si>
  <si>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</si>
  <si>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</si>
  <si>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</si>
  <si>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</si>
  <si>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</si>
  <si>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</si>
  <si>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</si>
  <si>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</si>
  <si>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</si>
  <si>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</si>
  <si>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</si>
  <si>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</si>
  <si>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</si>
  <si>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</si>
  <si>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</si>
  <si>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</si>
  <si>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</si>
  <si>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</si>
  <si>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</si>
  <si>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</si>
  <si>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</si>
  <si>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</si>
  <si>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</si>
  <si>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</si>
  <si>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</si>
  <si>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</si>
  <si>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</si>
  <si>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</si>
  <si>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</si>
  <si>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</si>
  <si>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長崎県佐々町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</si>
  <si>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</si>
  <si>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</si>
  <si>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</si>
  <si>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</si>
  <si>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</si>
  <si>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</si>
  <si>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</si>
  <si>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</si>
  <si>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</si>
  <si>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</si>
  <si>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</si>
  <si>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</si>
  <si>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</si>
  <si>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</si>
  <si>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</si>
  <si>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</si>
  <si>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</si>
  <si>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</si>
  <si>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</si>
  <si>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</si>
  <si>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</si>
  <si>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</si>
  <si>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</si>
  <si>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</si>
  <si>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</si>
  <si>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</si>
  <si>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</si>
  <si>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</si>
  <si>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</si>
  <si>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</si>
  <si>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</si>
  <si>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</si>
  <si>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</si>
  <si>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</si>
  <si>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</si>
  <si>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</si>
  <si>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</si>
  <si>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</si>
  <si>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</si>
  <si>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</si>
  <si>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</si>
  <si>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</si>
  <si>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</si>
  <si>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</si>
  <si>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</si>
  <si>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</si>
  <si>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</si>
  <si>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</si>
  <si>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</si>
  <si>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</si>
  <si>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</si>
  <si>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</si>
  <si>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</si>
  <si>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</si>
  <si>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</si>
  <si>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</si>
  <si>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</si>
  <si>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</si>
  <si>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</si>
  <si>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</si>
  <si>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</si>
  <si>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</si>
  <si>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</si>
  <si>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</si>
  <si>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</si>
  <si>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</si>
  <si>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</si>
  <si>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</si>
  <si>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</si>
  <si>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</si>
  <si>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</si>
  <si>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</si>
  <si>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</si>
  <si>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</si>
  <si>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</si>
  <si>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</si>
  <si>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</si>
  <si>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</si>
  <si>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</si>
  <si>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</si>
  <si>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</si>
  <si>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</si>
  <si>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</si>
  <si>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</si>
  <si>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</si>
  <si>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</si>
  <si>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</si>
  <si>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</si>
  <si>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</si>
  <si>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</si>
  <si>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</si>
  <si>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</si>
  <si>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</si>
  <si>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</si>
  <si>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</si>
  <si>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</si>
  <si>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</si>
  <si>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</si>
  <si>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</si>
  <si>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</si>
  <si>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</si>
  <si>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</si>
  <si>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</si>
  <si>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</si>
  <si>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</si>
  <si>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</si>
  <si>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</si>
  <si>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</si>
  <si>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</si>
  <si>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</si>
  <si>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</si>
  <si>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</si>
  <si>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</si>
  <si>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</si>
  <si>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</si>
  <si>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</si>
  <si>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</si>
  <si>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</si>
  <si>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</si>
  <si>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</si>
  <si>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</si>
  <si>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</si>
  <si>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</si>
  <si>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</si>
  <si>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</si>
  <si>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</si>
  <si>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</si>
  <si>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</si>
  <si>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</si>
  <si>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</si>
  <si>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</si>
  <si>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</si>
  <si>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</si>
  <si>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</si>
  <si>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</si>
  <si>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</si>
  <si>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</si>
  <si>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</si>
  <si>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</si>
  <si>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</si>
  <si>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</si>
  <si>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</si>
  <si>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</si>
  <si>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</si>
  <si>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</si>
  <si>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</si>
  <si>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</si>
  <si>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</si>
  <si>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</si>
  <si>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</si>
  <si>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</si>
  <si>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</si>
  <si>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</si>
  <si>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</si>
  <si>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</si>
  <si>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</si>
  <si>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</si>
  <si>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</si>
  <si>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</si>
  <si>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</si>
  <si>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</si>
  <si>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</si>
  <si>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</si>
  <si>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</si>
  <si>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</si>
  <si>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</si>
  <si>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</si>
  <si>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</si>
  <si>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</si>
  <si>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</si>
  <si>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</si>
  <si>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</si>
  <si>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</si>
  <si>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</si>
  <si>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</si>
  <si>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9.67</t>
  </si>
  <si>
    <t>水道事業会計</t>
  </si>
  <si>
    <t>一般会計</t>
  </si>
  <si>
    <t>介護保険特別会計</t>
  </si>
  <si>
    <t>公共下水道事業会計</t>
  </si>
  <si>
    <t>国民健康保険特別会計</t>
  </si>
  <si>
    <t>国民健康保険診療所特別会計</t>
  </si>
  <si>
    <t>後期高齢者医療特別会計</t>
  </si>
  <si>
    <t>その他会計（赤字）</t>
  </si>
  <si>
    <t>その他会計（黒字）</t>
  </si>
  <si>
    <t>R01</t>
    <phoneticPr fontId="5"/>
  </si>
  <si>
    <t>R02</t>
    <phoneticPr fontId="5"/>
  </si>
  <si>
    <t>R03</t>
    <phoneticPr fontId="5"/>
  </si>
  <si>
    <t>R04</t>
    <phoneticPr fontId="5"/>
  </si>
  <si>
    <t>R05</t>
    <phoneticPr fontId="5"/>
  </si>
  <si>
    <t>公共施設整備基金</t>
    <rPh sb="0" eb="2">
      <t>コウキョウ</t>
    </rPh>
    <rPh sb="2" eb="4">
      <t>シセツ</t>
    </rPh>
    <rPh sb="4" eb="6">
      <t>セイビ</t>
    </rPh>
    <rPh sb="6" eb="8">
      <t>キキン</t>
    </rPh>
    <phoneticPr fontId="5"/>
  </si>
  <si>
    <t>庁舎整備基金</t>
    <rPh sb="0" eb="2">
      <t>チョウシャ</t>
    </rPh>
    <rPh sb="2" eb="4">
      <t>セイビ</t>
    </rPh>
    <rPh sb="4" eb="6">
      <t>キキン</t>
    </rPh>
    <phoneticPr fontId="5"/>
  </si>
  <si>
    <t>地域振興基金</t>
    <rPh sb="0" eb="2">
      <t>チイキ</t>
    </rPh>
    <rPh sb="2" eb="4">
      <t>シンコウ</t>
    </rPh>
    <rPh sb="4" eb="6">
      <t>キキン</t>
    </rPh>
    <phoneticPr fontId="5"/>
  </si>
  <si>
    <t>地域福祉基金</t>
    <phoneticPr fontId="5"/>
  </si>
  <si>
    <t>ふるさと応援基金</t>
    <rPh sb="4" eb="6">
      <t>オウエン</t>
    </rPh>
    <rPh sb="6" eb="8">
      <t>キキン</t>
    </rPh>
    <phoneticPr fontId="2"/>
  </si>
  <si>
    <t>長崎県市町村総合事務組合（一般会計）</t>
  </si>
  <si>
    <t>長崎県市町村総合事務組合（市町村会館管理事業特別会計）</t>
  </si>
  <si>
    <t>長崎県市町村総合事務組合（市町村会館馬町別館管理事業特別会計）</t>
  </si>
  <si>
    <t>長崎県市町村総合事務組合（公平委員会特別会計）</t>
  </si>
  <si>
    <t>長崎県市町村総合事務組合（行政不服審査会事業特別会計）</t>
  </si>
  <si>
    <t>長崎県市町村総合事務組合（交通災害共済事業特別会計）</t>
  </si>
  <si>
    <t>長崎県後期高齢者医療広域連合（普通会計）</t>
  </si>
  <si>
    <t>長崎県後期高齢者医療広域連合（後期高齢者医療事業会計）</t>
  </si>
  <si>
    <t>長崎県林業公社</t>
    <phoneticPr fontId="10"/>
  </si>
  <si>
    <t>-</t>
    <phoneticPr fontId="2"/>
  </si>
  <si>
    <t>〇</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</si>
  <si>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</si>
  <si>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</si>
  <si>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</si>
  <si>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</si>
  <si>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</si>
  <si>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前年度比+12.6ポイント（△83.0％）となっている。これは令和5年度発行のごみ処理施設基幹的設備改良事業や庁舎建設事業などによる一般会計等の地方債現在高の増加と、これらに伴う特定目的基金の取崩しなどによる充当可能財源等の減少が主な要因である。実質公債費比率については前年度比+0.2ポイント（8.8％）となっている。これは一般会計等の元利償還金の増や公債費算入額の減などにより、単年度実質公債費比率が9.0％と前年度比+0.2ポイントと上昇したことから、実質公債費比率（3ヵ年平均）も増加している。また、実質公債費比率は類似団体内平均値よりも0.7％高いが、これは下水道事業（公営企業）経営による準元利償還金の発生などが主な要因と考えられる。今後、大型事業を実施したことで公債費の増加（実質公債費比率上昇要因）と充当可能財源の減少（将来負担比率上昇要因）が予想されるため、事業の優先度や必要性などを十分に勘案するなどして、財政の健全化に努める。</t>
    <rPh sb="48" eb="52">
      <t>ショリシセツ</t>
    </rPh>
    <rPh sb="52" eb="57">
      <t>キカンテキセツビ</t>
    </rPh>
    <rPh sb="57" eb="61">
      <t>カイリョウジギョウ</t>
    </rPh>
    <rPh sb="170" eb="175">
      <t>イッパンカイケイトウ</t>
    </rPh>
    <rPh sb="176" eb="181">
      <t>ガンリショウカンキン</t>
    </rPh>
    <rPh sb="182" eb="183">
      <t>ゾウ</t>
    </rPh>
    <rPh sb="184" eb="187">
      <t>コウサイヒ</t>
    </rPh>
    <rPh sb="187" eb="190">
      <t>サンニュウガク</t>
    </rPh>
    <rPh sb="191" eb="192">
      <t>ゲン</t>
    </rPh>
    <rPh sb="236" eb="238">
      <t>ジッシツ</t>
    </rPh>
    <rPh sb="238" eb="241">
      <t>コウサイヒ</t>
    </rPh>
    <rPh sb="241" eb="243">
      <t>ヒリツ</t>
    </rPh>
    <rPh sb="246" eb="247">
      <t>ネン</t>
    </rPh>
    <rPh sb="247" eb="249">
      <t>ヘイキン</t>
    </rPh>
    <rPh sb="251" eb="253">
      <t>ゾウカ</t>
    </rPh>
    <rPh sb="352" eb="357">
      <t>ジッシツコウサイヒ</t>
    </rPh>
    <rPh sb="357" eb="359">
      <t>ヒリツ</t>
    </rPh>
    <rPh sb="359" eb="361">
      <t>ジョウショウ</t>
    </rPh>
    <rPh sb="361" eb="363">
      <t>ヨウイン</t>
    </rPh>
    <rPh sb="372" eb="374">
      <t>ゲンショウ</t>
    </rPh>
    <rPh sb="375" eb="377">
      <t>ショウライ</t>
    </rPh>
    <rPh sb="377" eb="381">
      <t>フタンヒリツ</t>
    </rPh>
    <rPh sb="381" eb="383">
      <t>ジョウショウ</t>
    </rPh>
    <rPh sb="383" eb="385">
      <t>ヨウイン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</si>
  <si>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</si>
  <si>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</si>
  <si>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</si>
  <si>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については令和5年度は△83.0％とマイナス計上しているためグラフには本町の数値は表示されていない。しかし、庁舎建設事業や佐々クリーンセンター基幹的設備改良事業などの大型事業の完了による、地方債現在高の増加と充当可能基金の減少により将来負担比率は上昇し、令和10年度にはプラスの値に転じる見込みで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</si>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</sst>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367B042-86BD-4DA5-A276-0FE4B790C83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9A6F-4419-B0E0-61F260A3429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66564</c:v>
                </c:pt>
                <c:pt idx="1">
                  <c:v>62668</c:v>
                </c:pt>
                <c:pt idx="2">
                  <c:v>74559</c:v>
                </c:pt>
                <c:pt idx="3">
                  <c:v>99869</c:v>
                </c:pt>
                <c:pt idx="4">
                  <c:v>177517</c:v>
                </c:pt>
              </c:numCache>
            </c:numRef>
          </c:val>
          <c:smooth val="0"/>
          <c:extLst>
            <c:ext xmlns:c16="http://schemas.microsoft.com/office/drawing/2014/chart" uri="{C3380CC4-5D6E-409C-BE32-E72D297353CC}">
              <c16:uniqueId val="{00000001-9A6F-4419-B0E0-61F260A3429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7.52</c:v>
                </c:pt>
                <c:pt idx="1">
                  <c:v>7.36</c:v>
                </c:pt>
                <c:pt idx="2">
                  <c:v>8.6199999999999992</c:v>
                </c:pt>
                <c:pt idx="3">
                  <c:v>8.66</c:v>
                </c:pt>
                <c:pt idx="4">
                  <c:v>8.08</c:v>
                </c:pt>
              </c:numCache>
            </c:numRef>
          </c:val>
          <c:extLst>
            <c:ext xmlns:c16="http://schemas.microsoft.com/office/drawing/2014/chart" uri="{C3380CC4-5D6E-409C-BE32-E72D297353CC}">
              <c16:uniqueId val="{00000000-63F1-461C-BA82-FC20894DA40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29.49</c:v>
                </c:pt>
                <c:pt idx="1">
                  <c:v>17.079999999999998</c:v>
                </c:pt>
                <c:pt idx="2">
                  <c:v>22.06</c:v>
                </c:pt>
                <c:pt idx="3">
                  <c:v>25.84</c:v>
                </c:pt>
                <c:pt idx="4">
                  <c:v>33.99</c:v>
                </c:pt>
              </c:numCache>
            </c:numRef>
          </c:val>
          <c:extLst>
            <c:ext xmlns:c16="http://schemas.microsoft.com/office/drawing/2014/chart" uri="{C3380CC4-5D6E-409C-BE32-E72D297353CC}">
              <c16:uniqueId val="{00000001-63F1-461C-BA82-FC20894DA40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13.36</c:v>
                </c:pt>
                <c:pt idx="1">
                  <c:v>-9.67</c:v>
                </c:pt>
                <c:pt idx="2">
                  <c:v>7.36</c:v>
                </c:pt>
                <c:pt idx="3">
                  <c:v>2.94</c:v>
                </c:pt>
                <c:pt idx="4">
                  <c:v>7.82</c:v>
                </c:pt>
              </c:numCache>
            </c:numRef>
          </c:val>
          <c:smooth val="0"/>
          <c:extLst>
            <c:ext xmlns:c16="http://schemas.microsoft.com/office/drawing/2014/chart" uri="{C3380CC4-5D6E-409C-BE32-E72D297353CC}">
              <c16:uniqueId val="{00000002-63F1-461C-BA82-FC20894DA40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2.77</c:v>
                </c:pt>
                <c:pt idx="2">
                  <c:v>#N/A</c:v>
                </c:pt>
                <c:pt idx="3">
                  <c:v>0.05</c:v>
                </c:pt>
                <c:pt idx="4">
                  <c:v>#N/A</c:v>
                </c:pt>
                <c:pt idx="5">
                  <c:v>0.05</c:v>
                </c:pt>
                <c:pt idx="6">
                  <c:v>0</c:v>
                </c:pt>
                <c:pt idx="7">
                  <c:v>0</c:v>
                </c:pt>
                <c:pt idx="8">
                  <c:v>0</c:v>
                </c:pt>
                <c:pt idx="9">
                  <c:v>0</c:v>
                </c:pt>
              </c:numCache>
            </c:numRef>
          </c:val>
          <c:extLst>
            <c:ext xmlns:c16="http://schemas.microsoft.com/office/drawing/2014/chart" uri="{C3380CC4-5D6E-409C-BE32-E72D297353CC}">
              <c16:uniqueId val="{00000000-0AA0-418C-8E3D-49BA4C3439E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A0-418C-8E3D-49BA4C3439E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AA0-418C-8E3D-49BA4C3439E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3-0AA0-418C-8E3D-49BA4C3439E9}"/>
            </c:ext>
          </c:extLst>
        </c:ser>
        <c:ser>
          <c:idx val="4"/>
          <c:order val="4"/>
          <c:tx>
            <c:strRef>
              <c:f>データシート!$A$31</c:f>
              <c:strCache>
                <c:ptCount val="1"/>
                <c:pt idx="0">
                  <c:v>国民健康保険診療所特別会計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0.03</c:v>
                </c:pt>
                <c:pt idx="4">
                  <c:v>#N/A</c:v>
                </c:pt>
                <c:pt idx="5">
                  <c:v>0.04</c:v>
                </c:pt>
                <c:pt idx="6">
                  <c:v>#N/A</c:v>
                </c:pt>
                <c:pt idx="7">
                  <c:v>0.04</c:v>
                </c:pt>
                <c:pt idx="8">
                  <c:v>#N/A</c:v>
                </c:pt>
                <c:pt idx="9">
                  <c:v>0.02</c:v>
                </c:pt>
              </c:numCache>
            </c:numRef>
          </c:val>
          <c:extLst>
            <c:ext xmlns:c16="http://schemas.microsoft.com/office/drawing/2014/chart" uri="{C3380CC4-5D6E-409C-BE32-E72D297353CC}">
              <c16:uniqueId val="{00000004-0AA0-418C-8E3D-49BA4C3439E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0.56000000000000005</c:v>
                </c:pt>
                <c:pt idx="2">
                  <c:v>#N/A</c:v>
                </c:pt>
                <c:pt idx="3">
                  <c:v>0.87</c:v>
                </c:pt>
                <c:pt idx="4">
                  <c:v>#N/A</c:v>
                </c:pt>
                <c:pt idx="5">
                  <c:v>0.63</c:v>
                </c:pt>
                <c:pt idx="6">
                  <c:v>#N/A</c:v>
                </c:pt>
                <c:pt idx="7">
                  <c:v>0.67</c:v>
                </c:pt>
                <c:pt idx="8">
                  <c:v>#N/A</c:v>
                </c:pt>
                <c:pt idx="9">
                  <c:v>0.41</c:v>
                </c:pt>
              </c:numCache>
            </c:numRef>
          </c:val>
          <c:extLst>
            <c:ext xmlns:c16="http://schemas.microsoft.com/office/drawing/2014/chart" uri="{C3380CC4-5D6E-409C-BE32-E72D297353CC}">
              <c16:uniqueId val="{00000005-0AA0-418C-8E3D-49BA4C3439E9}"/>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c:v>
                </c:pt>
                <c:pt idx="4">
                  <c:v>#N/A</c:v>
                </c:pt>
                <c:pt idx="5">
                  <c:v>0.34</c:v>
                </c:pt>
                <c:pt idx="6">
                  <c:v>#N/A</c:v>
                </c:pt>
                <c:pt idx="7">
                  <c:v>0.94</c:v>
                </c:pt>
                <c:pt idx="8">
                  <c:v>#N/A</c:v>
                </c:pt>
                <c:pt idx="9">
                  <c:v>0.9</c:v>
                </c:pt>
              </c:numCache>
            </c:numRef>
          </c:val>
          <c:extLst>
            <c:ext xmlns:c16="http://schemas.microsoft.com/office/drawing/2014/chart" uri="{C3380CC4-5D6E-409C-BE32-E72D297353CC}">
              <c16:uniqueId val="{00000006-0AA0-418C-8E3D-49BA4C3439E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0.44</c:v>
                </c:pt>
                <c:pt idx="2">
                  <c:v>#N/A</c:v>
                </c:pt>
                <c:pt idx="3">
                  <c:v>0.92</c:v>
                </c:pt>
                <c:pt idx="4">
                  <c:v>#N/A</c:v>
                </c:pt>
                <c:pt idx="5">
                  <c:v>0.8</c:v>
                </c:pt>
                <c:pt idx="6">
                  <c:v>#N/A</c:v>
                </c:pt>
                <c:pt idx="7">
                  <c:v>0.84</c:v>
                </c:pt>
                <c:pt idx="8">
                  <c:v>#N/A</c:v>
                </c:pt>
                <c:pt idx="9">
                  <c:v>0.91</c:v>
                </c:pt>
              </c:numCache>
            </c:numRef>
          </c:val>
          <c:extLst>
            <c:ext xmlns:c16="http://schemas.microsoft.com/office/drawing/2014/chart" uri="{C3380CC4-5D6E-409C-BE32-E72D297353CC}">
              <c16:uniqueId val="{00000007-0AA0-418C-8E3D-49BA4C3439E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7.51</c:v>
                </c:pt>
                <c:pt idx="2">
                  <c:v>#N/A</c:v>
                </c:pt>
                <c:pt idx="3">
                  <c:v>7.36</c:v>
                </c:pt>
                <c:pt idx="4">
                  <c:v>#N/A</c:v>
                </c:pt>
                <c:pt idx="5">
                  <c:v>8.61</c:v>
                </c:pt>
                <c:pt idx="6">
                  <c:v>#N/A</c:v>
                </c:pt>
                <c:pt idx="7">
                  <c:v>8.66</c:v>
                </c:pt>
                <c:pt idx="8">
                  <c:v>#N/A</c:v>
                </c:pt>
                <c:pt idx="9">
                  <c:v>8.08</c:v>
                </c:pt>
              </c:numCache>
            </c:numRef>
          </c:val>
          <c:extLst>
            <c:ext xmlns:c16="http://schemas.microsoft.com/office/drawing/2014/chart" uri="{C3380CC4-5D6E-409C-BE32-E72D297353CC}">
              <c16:uniqueId val="{00000008-0AA0-418C-8E3D-49BA4C3439E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26.73</c:v>
                </c:pt>
                <c:pt idx="2">
                  <c:v>#N/A</c:v>
                </c:pt>
                <c:pt idx="3">
                  <c:v>24.18</c:v>
                </c:pt>
                <c:pt idx="4">
                  <c:v>#N/A</c:v>
                </c:pt>
                <c:pt idx="5">
                  <c:v>23.5</c:v>
                </c:pt>
                <c:pt idx="6">
                  <c:v>#N/A</c:v>
                </c:pt>
                <c:pt idx="7">
                  <c:v>23.98</c:v>
                </c:pt>
                <c:pt idx="8">
                  <c:v>#N/A</c:v>
                </c:pt>
                <c:pt idx="9">
                  <c:v>23.78</c:v>
                </c:pt>
              </c:numCache>
            </c:numRef>
          </c:val>
          <c:extLst>
            <c:ext xmlns:c16="http://schemas.microsoft.com/office/drawing/2014/chart" uri="{C3380CC4-5D6E-409C-BE32-E72D297353CC}">
              <c16:uniqueId val="{00000009-0AA0-418C-8E3D-49BA4C3439E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533</c:v>
                </c:pt>
                <c:pt idx="5">
                  <c:v>529</c:v>
                </c:pt>
                <c:pt idx="8">
                  <c:v>540</c:v>
                </c:pt>
                <c:pt idx="11">
                  <c:v>518</c:v>
                </c:pt>
                <c:pt idx="14">
                  <c:v>509</c:v>
                </c:pt>
              </c:numCache>
            </c:numRef>
          </c:val>
          <c:extLst>
            <c:ext xmlns:c16="http://schemas.microsoft.com/office/drawing/2014/chart" uri="{C3380CC4-5D6E-409C-BE32-E72D297353CC}">
              <c16:uniqueId val="{00000000-6B03-4E0B-A892-A194892D17A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B03-4E0B-A892-A194892D17A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B03-4E0B-A892-A194892D17A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B03-4E0B-A892-A194892D17A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288</c:v>
                </c:pt>
                <c:pt idx="3">
                  <c:v>302</c:v>
                </c:pt>
                <c:pt idx="6">
                  <c:v>312</c:v>
                </c:pt>
                <c:pt idx="9">
                  <c:v>281</c:v>
                </c:pt>
                <c:pt idx="12">
                  <c:v>270</c:v>
                </c:pt>
              </c:numCache>
            </c:numRef>
          </c:val>
          <c:extLst>
            <c:ext xmlns:c16="http://schemas.microsoft.com/office/drawing/2014/chart" uri="{C3380CC4-5D6E-409C-BE32-E72D297353CC}">
              <c16:uniqueId val="{00000004-6B03-4E0B-A892-A194892D17A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03-4E0B-A892-A194892D17A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B03-4E0B-A892-A194892D17A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514</c:v>
                </c:pt>
                <c:pt idx="3">
                  <c:v>507</c:v>
                </c:pt>
                <c:pt idx="6">
                  <c:v>525</c:v>
                </c:pt>
                <c:pt idx="9">
                  <c:v>530</c:v>
                </c:pt>
                <c:pt idx="12">
                  <c:v>543</c:v>
                </c:pt>
              </c:numCache>
            </c:numRef>
          </c:val>
          <c:extLst>
            <c:ext xmlns:c16="http://schemas.microsoft.com/office/drawing/2014/chart" uri="{C3380CC4-5D6E-409C-BE32-E72D297353CC}">
              <c16:uniqueId val="{00000007-6B03-4E0B-A892-A194892D17A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269</c:v>
                </c:pt>
                <c:pt idx="2">
                  <c:v>#N/A</c:v>
                </c:pt>
                <c:pt idx="3">
                  <c:v>#N/A</c:v>
                </c:pt>
                <c:pt idx="4">
                  <c:v>280</c:v>
                </c:pt>
                <c:pt idx="5">
                  <c:v>#N/A</c:v>
                </c:pt>
                <c:pt idx="6">
                  <c:v>#N/A</c:v>
                </c:pt>
                <c:pt idx="7">
                  <c:v>297</c:v>
                </c:pt>
                <c:pt idx="8">
                  <c:v>#N/A</c:v>
                </c:pt>
                <c:pt idx="9">
                  <c:v>#N/A</c:v>
                </c:pt>
                <c:pt idx="10">
                  <c:v>293</c:v>
                </c:pt>
                <c:pt idx="11">
                  <c:v>#N/A</c:v>
                </c:pt>
                <c:pt idx="12">
                  <c:v>#N/A</c:v>
                </c:pt>
                <c:pt idx="13">
                  <c:v>304</c:v>
                </c:pt>
                <c:pt idx="14">
                  <c:v>#N/A</c:v>
                </c:pt>
              </c:numCache>
            </c:numRef>
          </c:val>
          <c:smooth val="0"/>
          <c:extLst>
            <c:ext xmlns:c16="http://schemas.microsoft.com/office/drawing/2014/chart" uri="{C3380CC4-5D6E-409C-BE32-E72D297353CC}">
              <c16:uniqueId val="{00000008-6B03-4E0B-A892-A194892D17A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4685</c:v>
                </c:pt>
                <c:pt idx="5">
                  <c:v>4761</c:v>
                </c:pt>
                <c:pt idx="8">
                  <c:v>4861</c:v>
                </c:pt>
                <c:pt idx="11">
                  <c:v>4951</c:v>
                </c:pt>
                <c:pt idx="14">
                  <c:v>5766</c:v>
                </c:pt>
              </c:numCache>
            </c:numRef>
          </c:val>
          <c:extLst>
            <c:ext xmlns:c16="http://schemas.microsoft.com/office/drawing/2014/chart" uri="{C3380CC4-5D6E-409C-BE32-E72D297353CC}">
              <c16:uniqueId val="{00000000-3255-4B03-B500-99C2D7768D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197</c:v>
                </c:pt>
                <c:pt idx="5">
                  <c:v>252</c:v>
                </c:pt>
                <c:pt idx="8">
                  <c:v>215</c:v>
                </c:pt>
                <c:pt idx="11">
                  <c:v>246</c:v>
                </c:pt>
                <c:pt idx="14">
                  <c:v>249</c:v>
                </c:pt>
              </c:numCache>
            </c:numRef>
          </c:val>
          <c:extLst>
            <c:ext xmlns:c16="http://schemas.microsoft.com/office/drawing/2014/chart" uri="{C3380CC4-5D6E-409C-BE32-E72D297353CC}">
              <c16:uniqueId val="{00000001-3255-4B03-B500-99C2D7768D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6081</c:v>
                </c:pt>
                <c:pt idx="5">
                  <c:v>5327</c:v>
                </c:pt>
                <c:pt idx="8">
                  <c:v>5779</c:v>
                </c:pt>
                <c:pt idx="11">
                  <c:v>5624</c:v>
                </c:pt>
                <c:pt idx="14">
                  <c:v>5244</c:v>
                </c:pt>
              </c:numCache>
            </c:numRef>
          </c:val>
          <c:extLst>
            <c:ext xmlns:c16="http://schemas.microsoft.com/office/drawing/2014/chart" uri="{C3380CC4-5D6E-409C-BE32-E72D297353CC}">
              <c16:uniqueId val="{00000002-3255-4B03-B500-99C2D7768D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255-4B03-B500-99C2D7768D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255-4B03-B500-99C2D7768D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c:v>
                </c:pt>
                <c:pt idx="3">
                  <c:v>3</c:v>
                </c:pt>
                <c:pt idx="6">
                  <c:v>3</c:v>
                </c:pt>
                <c:pt idx="9">
                  <c:v>2</c:v>
                </c:pt>
                <c:pt idx="12">
                  <c:v>7</c:v>
                </c:pt>
              </c:numCache>
            </c:numRef>
          </c:val>
          <c:extLst>
            <c:ext xmlns:c16="http://schemas.microsoft.com/office/drawing/2014/chart" uri="{C3380CC4-5D6E-409C-BE32-E72D297353CC}">
              <c16:uniqueId val="{00000005-3255-4B03-B500-99C2D7768D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675</c:v>
                </c:pt>
                <c:pt idx="3">
                  <c:v>675</c:v>
                </c:pt>
                <c:pt idx="6">
                  <c:v>675</c:v>
                </c:pt>
                <c:pt idx="9">
                  <c:v>686</c:v>
                </c:pt>
                <c:pt idx="12">
                  <c:v>691</c:v>
                </c:pt>
              </c:numCache>
            </c:numRef>
          </c:val>
          <c:extLst>
            <c:ext xmlns:c16="http://schemas.microsoft.com/office/drawing/2014/chart" uri="{C3380CC4-5D6E-409C-BE32-E72D297353CC}">
              <c16:uniqueId val="{00000006-3255-4B03-B500-99C2D7768D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255-4B03-B500-99C2D7768D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3074</c:v>
                </c:pt>
                <c:pt idx="3">
                  <c:v>2884</c:v>
                </c:pt>
                <c:pt idx="6">
                  <c:v>2612</c:v>
                </c:pt>
                <c:pt idx="9">
                  <c:v>2362</c:v>
                </c:pt>
                <c:pt idx="12">
                  <c:v>2148</c:v>
                </c:pt>
              </c:numCache>
            </c:numRef>
          </c:val>
          <c:extLst>
            <c:ext xmlns:c16="http://schemas.microsoft.com/office/drawing/2014/chart" uri="{C3380CC4-5D6E-409C-BE32-E72D297353CC}">
              <c16:uniqueId val="{00000008-3255-4B03-B500-99C2D7768D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255-4B03-B500-99C2D7768D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4237</c:v>
                </c:pt>
                <c:pt idx="3">
                  <c:v>4229</c:v>
                </c:pt>
                <c:pt idx="6">
                  <c:v>4256</c:v>
                </c:pt>
                <c:pt idx="9">
                  <c:v>4573</c:v>
                </c:pt>
                <c:pt idx="12">
                  <c:v>5602</c:v>
                </c:pt>
              </c:numCache>
            </c:numRef>
          </c:val>
          <c:extLst>
            <c:ext xmlns:c16="http://schemas.microsoft.com/office/drawing/2014/chart" uri="{C3380CC4-5D6E-409C-BE32-E72D297353CC}">
              <c16:uniqueId val="{0000000A-3255-4B03-B500-99C2D7768D2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255-4B03-B500-99C2D7768D2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870</c:v>
                </c:pt>
                <c:pt idx="1">
                  <c:v>990</c:v>
                </c:pt>
                <c:pt idx="2">
                  <c:v>1312</c:v>
                </c:pt>
              </c:numCache>
            </c:numRef>
          </c:val>
          <c:extLst>
            <c:ext xmlns:c16="http://schemas.microsoft.com/office/drawing/2014/chart" uri="{C3380CC4-5D6E-409C-BE32-E72D297353CC}">
              <c16:uniqueId val="{00000000-FB8E-4F90-90AC-7622E44410C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637</c:v>
                </c:pt>
                <c:pt idx="1">
                  <c:v>635</c:v>
                </c:pt>
                <c:pt idx="2">
                  <c:v>552</c:v>
                </c:pt>
              </c:numCache>
            </c:numRef>
          </c:val>
          <c:extLst>
            <c:ext xmlns:c16="http://schemas.microsoft.com/office/drawing/2014/chart" uri="{C3380CC4-5D6E-409C-BE32-E72D297353CC}">
              <c16:uniqueId val="{00000001-FB8E-4F90-90AC-7622E44410C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3732</c:v>
                </c:pt>
                <c:pt idx="1">
                  <c:v>3453</c:v>
                </c:pt>
                <c:pt idx="2">
                  <c:v>2866</c:v>
                </c:pt>
              </c:numCache>
            </c:numRef>
          </c:val>
          <c:extLst>
            <c:ext xmlns:c16="http://schemas.microsoft.com/office/drawing/2014/chart" uri="{C3380CC4-5D6E-409C-BE32-E72D297353CC}">
              <c16:uniqueId val="{00000002-FB8E-4F90-90AC-7622E44410C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{1970EEFF-D8CD-4267-918E-BF48DAD237D6}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C62-4B30-BAA6-36FED4EE242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{E262D6CD-727F-4976-A973-3737C6FD7203}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C62-4B30-BAA6-36FED4EE242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{384A390C-7C74-4C33-B949-48C2BEA8361C}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C62-4B30-BAA6-36FED4EE242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{91620D94-FC30-4563-9FAF-77C3EFF6C009}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C62-4B30-BAA6-36FED4EE242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{4B537E67-444F-4FAD-A6DF-FB5B2FDA2774}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C62-4B30-BAA6-36FED4EE242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{4B5AE2EA-C37C-4E0B-8A9A-F7BBD927D1BF}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C62-4B30-BAA6-36FED4EE242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{E22A54D4-10FF-47BA-94FB-690E46ACBECE}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C62-4B30-BAA6-36FED4EE242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{DEC9FD82-8D74-4BA5-8110-D323269EA322}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C62-4B30-BAA6-36FED4EE242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{8F6282B9-54BB-449B-B84B-76BBD33BA34F}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C62-4B30-BAA6-36FED4EE242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56.6</c:v>
                </c:pt>
                <c:pt idx="8">
                  <c:v>57.7</c:v>
                </c:pt>
                <c:pt idx="16">
                  <c:v>59.5</c:v>
                </c:pt>
                <c:pt idx="24">
                  <c:v>60.9</c:v>
                </c:pt>
                <c:pt idx="32">
                  <c:v>62.7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C62-4B30-BAA6-36FED4EE242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{26F07EAA-A94E-4EC7-897F-9E60F325A7B0}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C62-4B30-BAA6-36FED4EE242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{04B0ADC2-8058-47BB-AC8B-F388EAAEA307}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C62-4B30-BAA6-36FED4EE242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{3D905C89-725B-49CB-A35A-DC7FAAD78AB3}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C62-4B30-BAA6-36FED4EE242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{28517EDE-1DA3-4C63-BAB4-6C58D16D863A}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C62-4B30-BAA6-36FED4EE242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{2C4D0967-5051-4388-892B-49BD9C26E4A5}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C62-4B30-BAA6-36FED4EE242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{47297BDD-36A2-4CE7-A80B-A2CB200263BC}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C62-4B30-BAA6-36FED4EE242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{EC5783FF-C69F-4FF2-AAE3-5F9908C8CE44}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C62-4B30-BAA6-36FED4EE242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{5A347435-763C-4AF8-8584-DA0E540A5D67}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C62-4B30-BAA6-36FED4EE242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{536689E8-8EE0-4556-BFD9-CC436EFCCB2A}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C62-4B30-BAA6-36FED4EE24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5C62-4B30-BAA6-36FED4EE242B}"/>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{04319851-0069-439D-A358-817D3DBA672E}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B42-4336-BC56-95592804653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{98E1FAFA-D46C-476A-BC52-75F1AD771EAA}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B42-4336-BC56-95592804653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{E7DEC9BF-C2A7-4E7E-BAA6-C820FEFBE247}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B42-4336-BC56-95592804653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{0DD96314-86B8-4288-9F8F-51BA326653E2}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B42-4336-BC56-95592804653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{3E926886-7533-4C7E-8DA0-51D1EC39B88A}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B42-4336-BC56-95592804653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{84D41518-AC04-4869-9318-178AAE28A731}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B42-4336-BC56-95592804653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{1C532D47-5BB7-4F19-BE6E-4EF210CA37C9}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B42-4336-BC56-95592804653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{FED26A89-4790-4AE2-B9D1-EB3D9C0A28D9}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B42-4336-BC56-95592804653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{DCDA8AD6-3052-44C2-84F7-B04548E79633}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B42-4336-BC56-95592804653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8.6999999999999993</c:v>
                </c:pt>
                <c:pt idx="16">
                  <c:v>8.6999999999999993</c:v>
                </c:pt>
                <c:pt idx="24">
                  <c:v>8.6</c:v>
                </c:pt>
                <c:pt idx="32">
                  <c:v>8.8000000000000007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B42-4336-BC56-95592804653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{84192248-3FF0-46E8-95E0-F1E24DF5ADF5}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B42-4336-BC56-95592804653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{1B3017E8-2FCA-420E-A338-53D56CC49A90}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B42-4336-BC56-95592804653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{2AADD9C7-DC85-47F8-A24C-2442D9ED263E}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B42-4336-BC56-95592804653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{7D24CA5D-3198-46AF-8D8D-B54C1C71CA02}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B42-4336-BC56-95592804653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{8585FBCE-D64B-47B2-8885-1D5F344B4EA9}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B42-4336-BC56-95592804653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{CECD9F8F-6566-49A6-AE93-88D0AB9C0E69}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B42-4336-BC56-95592804653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{951DF103-A026-463C-B4FC-4E1F730E796B}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B42-4336-BC56-95592804653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{DD65A600-D12C-4A5B-B5FE-7F2937A734B9}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B42-4336-BC56-95592804653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{5B7A4AA9-6A24-4B4B-8EAC-88FEC2CBB888}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B42-4336-BC56-95592804653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9B42-4336-BC56-95592804653B}"/>
            </c:ext>
          </c:extLst>
        </c:ser>
        <c:dLbls>
          <c:showLegendKey val="0"/>
          <c:showVal val="1"/>
          <c:showCatName val="0"/>
          <c:showSerName val="0"/>
          <c:showPercent val="0"/>
          <c:showBubbleSize val="0"/>
        </c:dLbls>
        <c:axId val="84219776"/>
        <c:axId val="84234240"/>
      </c:scatterChart>
      <c:valAx>
        <c:axId val="84219776"/>
        <c:scaling>
          <c:orientation val="maxMin"/>
          <c:max val="8.1999999999999993"/>
          <c:min val="7.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元利償還金については</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13</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百万円増加しており、令和</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年度同意の公営住宅建設事業債</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年度償還</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、公共施設等適正管理推進事業債</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長寿命化事業</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町民体育館屋根外壁改修事業</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年度償還</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などの償還開始が主な要因である。</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算入公債費等については</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9</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百万円減少しており、平成</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24</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年度同意の緊急防災・減災事業債</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発行額</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99</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、平成</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19</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年度同意の臨時地方道整備事業債</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発行額</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76</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などの需要額算入終了などが主な要因である。</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公営企業債の元利償還金に対する繰入金は</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11</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百万円減少しており、雨水処理等に要する経費の繰出基準額の減少が主な要因である。</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今後も大型事業の実施により、元利償還金の増加が見込まれる。</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一般会計等に係る地方債の現在高については</a:t>
          </a:r>
          <a:r>
            <a:rPr kumimoji="1" lang="en-US" altLang="ja-JP" sz="1400">
              <a:solidFill>
                <a:sysClr val="windowText" lastClr="000000"/>
              </a:solidFill>
              <a:latin typeface="ＭＳ ゴシック" pitchFamily="49" charset="-128"/>
              <a:ea typeface="ＭＳ ゴシック" pitchFamily="49" charset="-128"/>
            </a:rPr>
            <a:t>1,029</a:t>
          </a:r>
          <a:r>
            <a:rPr kumimoji="1" lang="ja-JP" altLang="en-US" sz="1400">
              <a:solidFill>
                <a:sysClr val="windowText" lastClr="000000"/>
              </a:solidFill>
              <a:latin typeface="ＭＳ ゴシック" pitchFamily="49" charset="-128"/>
              <a:ea typeface="ＭＳ ゴシック" pitchFamily="49" charset="-128"/>
            </a:rPr>
            <a:t>百万円増加しており、令和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年度発行の一般廃棄物処理事業債</a:t>
          </a:r>
          <a:r>
            <a:rPr kumimoji="1" lang="en-US" altLang="ja-JP" sz="1400">
              <a:solidFill>
                <a:sysClr val="windowText" lastClr="000000"/>
              </a:solidFill>
              <a:latin typeface="ＭＳ ゴシック" pitchFamily="49" charset="-128"/>
              <a:ea typeface="ＭＳ ゴシック" pitchFamily="49" charset="-128"/>
            </a:rPr>
            <a:t>(985</a:t>
          </a:r>
          <a:r>
            <a:rPr kumimoji="1" lang="ja-JP" altLang="en-US" sz="1400">
              <a:solidFill>
                <a:sysClr val="windowText" lastClr="000000"/>
              </a:solidFill>
              <a:latin typeface="ＭＳ ゴシック" pitchFamily="49" charset="-128"/>
              <a:ea typeface="ＭＳ ゴシック" pitchFamily="49" charset="-128"/>
            </a:rPr>
            <a:t>百万円</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や公共施設等適正管理推進事業債の市町村役場機能緊急保全事業</a:t>
          </a:r>
          <a:r>
            <a:rPr kumimoji="1" lang="en-US" altLang="ja-JP" sz="1400">
              <a:solidFill>
                <a:sysClr val="windowText" lastClr="000000"/>
              </a:solidFill>
              <a:latin typeface="ＭＳ ゴシック" pitchFamily="49" charset="-128"/>
              <a:ea typeface="ＭＳ ゴシック" pitchFamily="49" charset="-128"/>
            </a:rPr>
            <a:t>(298</a:t>
          </a:r>
          <a:r>
            <a:rPr kumimoji="1" lang="ja-JP" altLang="en-US" sz="1400">
              <a:solidFill>
                <a:sysClr val="windowText" lastClr="000000"/>
              </a:solidFill>
              <a:latin typeface="ＭＳ ゴシック" pitchFamily="49" charset="-128"/>
              <a:ea typeface="ＭＳ ゴシック" pitchFamily="49" charset="-128"/>
            </a:rPr>
            <a:t>百万円</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などが主な要因となっている。</a:t>
          </a:r>
        </a:p>
        <a:p>
          <a:r>
            <a:rPr kumimoji="1" lang="ja-JP" altLang="en-US" sz="1400">
              <a:solidFill>
                <a:sysClr val="windowText" lastClr="000000"/>
              </a:solidFill>
              <a:latin typeface="ＭＳ ゴシック" pitchFamily="49" charset="-128"/>
              <a:ea typeface="ＭＳ ゴシック" pitchFamily="49" charset="-128"/>
            </a:rPr>
            <a:t>公営企業債等繰入見込額については</a:t>
          </a:r>
          <a:r>
            <a:rPr kumimoji="1" lang="en-US" altLang="ja-JP" sz="1400">
              <a:solidFill>
                <a:sysClr val="windowText" lastClr="000000"/>
              </a:solidFill>
              <a:latin typeface="ＭＳ ゴシック" pitchFamily="49" charset="-128"/>
              <a:ea typeface="ＭＳ ゴシック" pitchFamily="49" charset="-128"/>
            </a:rPr>
            <a:t>214</a:t>
          </a:r>
          <a:r>
            <a:rPr kumimoji="1" lang="ja-JP" altLang="en-US" sz="1400">
              <a:solidFill>
                <a:sysClr val="windowText" lastClr="000000"/>
              </a:solidFill>
              <a:latin typeface="ＭＳ ゴシック" pitchFamily="49" charset="-128"/>
              <a:ea typeface="ＭＳ ゴシック" pitchFamily="49" charset="-128"/>
            </a:rPr>
            <a:t>百万円減少しており、平成</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年度及び平成</a:t>
          </a:r>
          <a:r>
            <a:rPr kumimoji="1" lang="en-US" altLang="ja-JP" sz="1400">
              <a:solidFill>
                <a:sysClr val="windowText" lastClr="000000"/>
              </a:solidFill>
              <a:latin typeface="ＭＳ ゴシック" pitchFamily="49" charset="-128"/>
              <a:ea typeface="ＭＳ ゴシック" pitchFamily="49" charset="-128"/>
            </a:rPr>
            <a:t>7</a:t>
          </a:r>
          <a:r>
            <a:rPr kumimoji="1" lang="ja-JP" altLang="en-US" sz="1400">
              <a:solidFill>
                <a:sysClr val="windowText" lastClr="000000"/>
              </a:solidFill>
              <a:latin typeface="ＭＳ ゴシック" pitchFamily="49" charset="-128"/>
              <a:ea typeface="ＭＳ ゴシック" pitchFamily="49" charset="-128"/>
            </a:rPr>
            <a:t>年度発行の下水道事業債の償還終了などが主な要因となっている。</a:t>
          </a:r>
        </a:p>
        <a:p>
          <a:r>
            <a:rPr kumimoji="1" lang="ja-JP" altLang="en-US" sz="1400">
              <a:solidFill>
                <a:sysClr val="windowText" lastClr="000000"/>
              </a:solidFill>
              <a:latin typeface="ＭＳ ゴシック" pitchFamily="49" charset="-128"/>
              <a:ea typeface="ＭＳ ゴシック" pitchFamily="49" charset="-128"/>
            </a:rPr>
            <a:t>充当可能基金については</a:t>
          </a:r>
          <a:r>
            <a:rPr kumimoji="1" lang="en-US" altLang="ja-JP" sz="1400">
              <a:solidFill>
                <a:sysClr val="windowText" lastClr="000000"/>
              </a:solidFill>
              <a:latin typeface="ＭＳ ゴシック" pitchFamily="49" charset="-128"/>
              <a:ea typeface="ＭＳ ゴシック" pitchFamily="49" charset="-128"/>
            </a:rPr>
            <a:t>380</a:t>
          </a:r>
          <a:r>
            <a:rPr kumimoji="1" lang="ja-JP" altLang="en-US" sz="1400">
              <a:solidFill>
                <a:sysClr val="windowText" lastClr="000000"/>
              </a:solidFill>
              <a:latin typeface="ＭＳ ゴシック" pitchFamily="49" charset="-128"/>
              <a:ea typeface="ＭＳ ゴシック" pitchFamily="49" charset="-128"/>
            </a:rPr>
            <a:t>百万円減少しており、大型事業の実施による庁舎整備基金取崩し</a:t>
          </a:r>
          <a:r>
            <a:rPr kumimoji="1" lang="en-US" altLang="ja-JP" sz="1400">
              <a:solidFill>
                <a:sysClr val="windowText" lastClr="000000"/>
              </a:solidFill>
              <a:latin typeface="ＭＳ ゴシック" pitchFamily="49" charset="-128"/>
              <a:ea typeface="ＭＳ ゴシック" pitchFamily="49" charset="-128"/>
            </a:rPr>
            <a:t>(300</a:t>
          </a:r>
          <a:r>
            <a:rPr kumimoji="1" lang="ja-JP" altLang="en-US" sz="1400">
              <a:solidFill>
                <a:sysClr val="windowText" lastClr="000000"/>
              </a:solidFill>
              <a:latin typeface="ＭＳ ゴシック" pitchFamily="49" charset="-128"/>
              <a:ea typeface="ＭＳ ゴシック" pitchFamily="49" charset="-128"/>
            </a:rPr>
            <a:t>百万円</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、公共施設整備基金取崩し</a:t>
          </a:r>
          <a:r>
            <a:rPr kumimoji="1" lang="en-US" altLang="ja-JP" sz="1400">
              <a:solidFill>
                <a:sysClr val="windowText" lastClr="000000"/>
              </a:solidFill>
              <a:latin typeface="ＭＳ ゴシック" pitchFamily="49" charset="-128"/>
              <a:ea typeface="ＭＳ ゴシック" pitchFamily="49" charset="-128"/>
            </a:rPr>
            <a:t>(125</a:t>
          </a:r>
          <a:r>
            <a:rPr kumimoji="1" lang="ja-JP" altLang="en-US" sz="1400">
              <a:solidFill>
                <a:sysClr val="windowText" lastClr="000000"/>
              </a:solidFill>
              <a:latin typeface="ＭＳ ゴシック" pitchFamily="49" charset="-128"/>
              <a:ea typeface="ＭＳ ゴシック" pitchFamily="49" charset="-128"/>
            </a:rPr>
            <a:t>百万円</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などが主な要因となっている。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今後も大型事業の実施により、一般会計等に係る地方債の現在高の増加と充当可能基金の減少が見込まれる。</a:t>
          </a:r>
        </a:p>
        <a:p>
          <a:endParaRPr kumimoji="1" lang="en-US" altLang="ja-JP" sz="1400">
            <a:solidFill>
              <a:sysClr val="windowText" lastClr="000000"/>
            </a:solidFill>
            <a:latin typeface="ＭＳ ゴシック" pitchFamily="49" charset="-128"/>
            <a:ea typeface="ＭＳ ゴシック" pitchFamily="49" charset="-128"/>
          </a:endParaRPr>
        </a:p>
        <a:p>
          <a:endParaRPr kumimoji="1" lang="ja-JP" altLang="en-US" sz="1400">
            <a:solidFill>
              <a:sysClr val="windowText" lastClr="000000"/>
            </a:solidFill>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長崎県佐々町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・庁舎建設事業の実施による庁舎整備基金の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、佐々クリーンセンター基幹的設備改良事業などの実施による公共施設整備基金の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、下水道整備のために下水道整備基金を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今後は、公共施設の老朽化対策等に係る課題に直面することが見込まれている。多額の費用発生に備え、基金の適正管理に努める。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また、基金の有効活用を図るため、近年取り崩しがない基金等については統廃合や使途の変更を実施する。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・下水道整備基金</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下水道整備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・体育文化振興基金</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体育及び芸術文化の振興と普及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地域福祉の向上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福祉活動の促進・快適な生活環境の形成等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・協働のまちづくり促進基金</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町民団体と町との協働によるまちづくり促進、町民の行政参加の機会の確保と意識の醸成及び行政コストの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削減とサービスの向上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・水資源開発基金</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町の水資源の開発</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・ふるさと水と土保全対策基金</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中山間地域における集落農道、用排水路、ため池などの農業用施設の整備及び森林の保全並びに農村環境等の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整備促進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公共施設の増改築及び補修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森林の整備等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ふるさと納税制度を活用し、まちづくりを実現するための事業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・庁舎整備基金</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庁舎の整備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・環境整備協力費基金</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環境整備協力費を活用し、教育及び子育て環境整備や福祉の向上及び健康増進、豊かな自然を守るため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の環境保全等の整備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・学校施設整備基金</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小・中学校の整備</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・庁舎整備基金、公共施設整備基金及び下水道整備基金の取崩しが主な要因となり、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587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百万円の減少</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・庁舎建設事業や佐々クリーンセンター施設基幹的設備改良事業などの大型事業への着手に併せて取り崩しを行うことになるが、今後も引き続き適正な基金管</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理を行っていく。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・前年度決算剰余金積み立てにより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百万円の積立て</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・定期預金及び債券運用に係る利子積立により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百万円の積立て</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・今後の財政需要を見込み</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積立て、取崩しは実施なし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・財源不足補填のための現在の基金規模を適正に管理していく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・定期預金及び債券運用に係る利子積立により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年度臨時財政対策債償還費分として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・その他の起債償還分として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今後償還のピークを迎えた際に、公債費抑制のための繰上償還や財政負担の平準化のための取崩しを行うこととなるが、計画的な基金管理を行っていく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3C4F5D9-C362-4819-BA20-F7C7B2A515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525D84D-52B2-4572-B9E1-AF4AB0CE22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3927ABF-B98C-46B3-9768-50A8F25A9DC7}"/>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24CA0F5-E865-4612-A6BC-3BE1E388DD5C}"/>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F671B84A-1EA8-4444-B269-FB1E67041442}"/>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B22A2AC-A380-498A-830C-B878003CB2BA}"/>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AB25705-AF53-4241-A162-18F028F6D93B}"/>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8816CADA-2B82-45FF-82B9-2FDA072A85A3}"/>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B61EA0DA-7FE3-4A5E-9CB7-01BDD445C4F6}"/>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F3A46E7-FEA3-40E5-A53C-60FDE37BE6D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598437DC-9514-4F68-ABD5-041372FDCAFF}"/>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28C5D4F-829A-4B76-940E-BC90E25F75FA}"/>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1F9CD83-1BCE-40EA-8659-144017A5E307}"/>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07809DF-159D-48B6-AC52-AFB70F92D405}"/>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695765AD-A0CA-40D2-B22D-3EDD22D81376}"/>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3508B3F4-EB43-40EF-A2EB-9BA9615CE29D}"/>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AFA5D50B-AD0C-43FC-8439-135C2C35FEBC}"/>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345FBB9-A880-4B35-9086-289E89E68FAC}"/>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C31FAA2E-BD97-4E7C-9449-CF0224109E26}"/>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A201B7A-F649-4110-8B11-A4F9B9EC3D5C}"/>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16947D06-DA75-4C04-BA11-C6E953E067C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5269031-8AEA-4D57-9A0A-3DC51A6828D6}"/>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13,988
13,908
32.26
9,475,366
8,777,334
311,981
3,860,003
5,601,543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0B7AC58-63E9-415F-823E-F74F5776DC31}"/>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E693B35F-DD23-47DD-A1C3-010C578FDE87}"/>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0915FBA-7B6B-4432-881B-59C1A684C95E}"/>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D0C13EB0-A0E9-4985-B4E3-813B08205BDD}"/>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07B077C-DC34-4465-AC62-37A7C550250A}"/>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28CC73CF-F56D-4263-89D6-FCBE3A381A9B}"/>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26B74E80-F96F-4F76-B804-0FF1B3D4EE36}"/>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3D4EBC1B-F6AE-4E53-86B0-13B91963C942}"/>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A9213B07-B61A-49E0-A15D-0489903FCCFE}"/>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17A2E210-098A-42C9-9495-CEAE09BB19AB}"/>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81439019-1527-4A70-9FD2-91FFFB301FF2}"/>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2FDA6113-703A-4D07-9F99-2F57D4536ADE}"/>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72C114C4-9F01-4999-B160-4471EA5F255C}"/>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3B4B5158-230C-4216-B5E8-D57751DC89B7}"/>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529A5C63-E152-420B-8409-770C07EB9218}"/>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F388243-E52F-42BD-BF0A-38A7C2321E8E}"/>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80240756-FFA1-4A9B-AB6A-DB8E1D64C2FC}"/>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936E5F23-3726-4180-A9D0-DEE9FC3DA3D3}"/>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78FB5F6-9099-43D2-A802-E7BE51CD3602}"/>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D7808C09-9710-466C-8C20-8DB4F85971B5}"/>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3A95A023-5149-42C1-94D9-CF70CB2F69EE}"/>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901ACA70-79B0-4028-82E6-5ECDF7BC0899}"/>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ABB42F1-8CC1-4A5D-A5F0-3516E71DE953}"/>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F6E6140C-48FE-488B-BBCA-009159146988}"/>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F732EF97-6FE4-45BD-905C-8D7B7D8ADE94}"/>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582C593F-0149-442E-B85A-578596559F91}"/>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7932802B-FA43-447F-8B91-BEFDE86C529D}"/>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64143782-E3A3-4BE0-ACE2-14BA7DEB532E}"/>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81BE02B2-9473-4957-A0AE-7291B6EF0D3F}"/>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8C3D7D6-5BAE-4AD8-90B6-DC40180A2625}"/>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B863E9A9-5F6D-442D-86F0-A1EEA0A3A4B2}"/>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38056605-AD99-4FB7-8F4C-5668A88B023D}"/>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1990944-E9B9-477C-88AA-4F81B40BAD52}"/>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C0D4488A-1DFA-4B8E-98D5-D6455D2389CB}"/>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333CC29-B43F-497A-AC21-5471E9A86963}"/>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a:t>
          </a:r>
          <a:r>
            <a:rPr kumimoji="1" lang="en-US" altLang="ja-JP" sz="1100">
              <a:latin typeface="ＭＳ Ｐゴシック" panose="020B0600070205080204" pitchFamily="50" charset="-128"/>
              <a:ea typeface="ＭＳ Ｐゴシック" panose="020B0600070205080204" pitchFamily="50" charset="-128"/>
            </a:rPr>
            <a:t>62.7</a:t>
          </a:r>
          <a:r>
            <a:rPr kumimoji="1" lang="ja-JP" altLang="en-US" sz="1100">
              <a:latin typeface="ＭＳ Ｐゴシック" panose="020B0600070205080204" pitchFamily="50" charset="-128"/>
              <a:ea typeface="ＭＳ Ｐゴシック" panose="020B0600070205080204" pitchFamily="50" charset="-128"/>
            </a:rPr>
            <a:t>％と類似団体内平均値を若干下回って推移しているが、年々上昇傾向にある。庁舎建設事業や佐々クリーンセンター基幹的設備改良事業などの大型事業の実施により、有形固定資産減価償却率の上昇抑制は見込めるものの、今後も公共施設等総合管理計画に基づく、将来人口規模に見合った施設保有量の最適化（延床面積</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％程度の削減）と適切な時期に長寿命化対策を行うよう努める。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DB864B3-0A7F-430E-B804-A8548F46046D}"/>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26B39E3A-3002-4C06-BB77-FD0CA908483D}"/>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C36C1D29-E3DB-4E31-96BB-1143386C6416}"/>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a:extLst>
            <a:ext uri="{FF2B5EF4-FFF2-40B4-BE49-F238E27FC236}">
              <a16:creationId xmlns:a16="http://schemas.microsoft.com/office/drawing/2014/main" id="{CB31FAFA-292A-4F7F-9B1A-ED258E4EE464}"/>
            </a:ext>
          </a:extLst>
        </xdr:cNvPr>
        <xdr:cNvCxnSpPr/>
      </xdr:nvCxnSpPr>
      <xdr:spPr>
        <a:xfrm>
          <a:off x="1270000" y="6070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a:extLst>
            <a:ext uri="{FF2B5EF4-FFF2-40B4-BE49-F238E27FC236}">
              <a16:creationId xmlns:a16="http://schemas.microsoft.com/office/drawing/2014/main" id="{1CE2538A-33AE-48AE-9D23-9164C061B64D}"/>
            </a:ext>
          </a:extLst>
        </xdr:cNvPr>
        <xdr:cNvSpPr txBox="1"/>
      </xdr:nvSpPr>
      <xdr:spPr>
        <a:xfrm>
          <a:off x="847106" y="5976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a:extLst>
            <a:ext uri="{FF2B5EF4-FFF2-40B4-BE49-F238E27FC236}">
              <a16:creationId xmlns:a16="http://schemas.microsoft.com/office/drawing/2014/main" id="{5FF9D846-C87D-45CA-B579-1EF966B02873}"/>
            </a:ext>
          </a:extLst>
        </xdr:cNvPr>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a:extLst>
            <a:ext uri="{FF2B5EF4-FFF2-40B4-BE49-F238E27FC236}">
              <a16:creationId xmlns:a16="http://schemas.microsoft.com/office/drawing/2014/main" id="{7DFBFDC0-FE95-4544-BF02-6B2C05BC5ECD}"/>
            </a:ext>
          </a:extLst>
        </xdr:cNvPr>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a:extLst>
            <a:ext uri="{FF2B5EF4-FFF2-40B4-BE49-F238E27FC236}">
              <a16:creationId xmlns:a16="http://schemas.microsoft.com/office/drawing/2014/main" id="{4EDC776E-848B-4D42-929A-33D70CAD2FF3}"/>
            </a:ext>
          </a:extLst>
        </xdr:cNvPr>
        <xdr:cNvCxnSpPr/>
      </xdr:nvCxnSpPr>
      <xdr:spPr>
        <a:xfrm>
          <a:off x="1270000" y="55308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a:extLst>
            <a:ext uri="{FF2B5EF4-FFF2-40B4-BE49-F238E27FC236}">
              <a16:creationId xmlns:a16="http://schemas.microsoft.com/office/drawing/2014/main" id="{A90DD676-61C5-4251-918C-25344C5C7911}"/>
            </a:ext>
          </a:extLst>
        </xdr:cNvPr>
        <xdr:cNvSpPr txBox="1"/>
      </xdr:nvSpPr>
      <xdr:spPr>
        <a:xfrm>
          <a:off x="847106" y="54370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a:extLst>
            <a:ext uri="{FF2B5EF4-FFF2-40B4-BE49-F238E27FC236}">
              <a16:creationId xmlns:a16="http://schemas.microsoft.com/office/drawing/2014/main" id="{56F89518-3F74-4C03-85CF-9B94522CF0C9}"/>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a:extLst>
            <a:ext uri="{FF2B5EF4-FFF2-40B4-BE49-F238E27FC236}">
              <a16:creationId xmlns:a16="http://schemas.microsoft.com/office/drawing/2014/main" id="{8EB5FF89-E019-4819-ACA5-4F30B351A1FB}"/>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a:extLst>
            <a:ext uri="{FF2B5EF4-FFF2-40B4-BE49-F238E27FC236}">
              <a16:creationId xmlns:a16="http://schemas.microsoft.com/office/drawing/2014/main" id="{84D68D92-DF37-422A-ABAA-CE54720487B4}"/>
            </a:ext>
          </a:extLst>
        </xdr:cNvPr>
        <xdr:cNvCxnSpPr/>
      </xdr:nvCxnSpPr>
      <xdr:spPr>
        <a:xfrm>
          <a:off x="1270000" y="49911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a:extLst>
            <a:ext uri="{FF2B5EF4-FFF2-40B4-BE49-F238E27FC236}">
              <a16:creationId xmlns:a16="http://schemas.microsoft.com/office/drawing/2014/main" id="{B918B92E-00D0-4010-822E-C5C58A1EFFD1}"/>
            </a:ext>
          </a:extLst>
        </xdr:cNvPr>
        <xdr:cNvSpPr txBox="1"/>
      </xdr:nvSpPr>
      <xdr:spPr>
        <a:xfrm>
          <a:off x="847106" y="48972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a:extLst>
            <a:ext uri="{FF2B5EF4-FFF2-40B4-BE49-F238E27FC236}">
              <a16:creationId xmlns:a16="http://schemas.microsoft.com/office/drawing/2014/main" id="{6F53A1FB-AC4E-4FC0-B50F-4328BABCC088}"/>
            </a:ext>
          </a:extLst>
        </xdr:cNvPr>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a:extLst>
            <a:ext uri="{FF2B5EF4-FFF2-40B4-BE49-F238E27FC236}">
              <a16:creationId xmlns:a16="http://schemas.microsoft.com/office/drawing/2014/main" id="{4EF2C4AE-4DDD-4AE8-942C-414886F1DBCC}"/>
            </a:ext>
          </a:extLst>
        </xdr:cNvPr>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a:extLst>
            <a:ext uri="{FF2B5EF4-FFF2-40B4-BE49-F238E27FC236}">
              <a16:creationId xmlns:a16="http://schemas.microsoft.com/office/drawing/2014/main" id="{D0BCC69E-AB8E-487C-BFD0-9FFC83EC4FEC}"/>
            </a:ext>
          </a:extLst>
        </xdr:cNvPr>
        <xdr:cNvCxnSpPr/>
      </xdr:nvCxnSpPr>
      <xdr:spPr>
        <a:xfrm>
          <a:off x="1270000" y="4451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a:extLst>
            <a:ext uri="{FF2B5EF4-FFF2-40B4-BE49-F238E27FC236}">
              <a16:creationId xmlns:a16="http://schemas.microsoft.com/office/drawing/2014/main" id="{CEE71B53-9848-4AF0-B2E5-BDACDAFE1D98}"/>
            </a:ext>
          </a:extLst>
        </xdr:cNvPr>
        <xdr:cNvSpPr txBox="1"/>
      </xdr:nvSpPr>
      <xdr:spPr>
        <a:xfrm>
          <a:off x="847106" y="43575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a:extLst>
            <a:ext uri="{FF2B5EF4-FFF2-40B4-BE49-F238E27FC236}">
              <a16:creationId xmlns:a16="http://schemas.microsoft.com/office/drawing/2014/main" id="{70407F74-582B-4733-9D00-543010650F0C}"/>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a:extLst>
            <a:ext uri="{FF2B5EF4-FFF2-40B4-BE49-F238E27FC236}">
              <a16:creationId xmlns:a16="http://schemas.microsoft.com/office/drawing/2014/main" id="{FBEAD701-7499-4CE1-82DF-E0A77D8DD4DC}"/>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a:extLst>
            <a:ext uri="{FF2B5EF4-FFF2-40B4-BE49-F238E27FC236}">
              <a16:creationId xmlns:a16="http://schemas.microsoft.com/office/drawing/2014/main" id="{2413B61C-7C4C-4BDD-85BB-C4EE05DDF90C}"/>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79" name="直線コネクタ 78">
          <a:extLst>
            <a:ext uri="{FF2B5EF4-FFF2-40B4-BE49-F238E27FC236}">
              <a16:creationId xmlns:a16="http://schemas.microsoft.com/office/drawing/2014/main" id="{3EF5CC1C-4146-47E0-B1FD-1E2627E77675}"/>
            </a:ext>
          </a:extLst>
        </xdr:cNvPr>
        <xdr:cNvCxnSpPr/>
      </xdr:nvCxnSpPr>
      <xdr:spPr>
        <a:xfrm flipV="1">
          <a:off x="4760595" y="4548505"/>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80" name="有形固定資産減価償却率最小値テキスト">
          <a:extLst>
            <a:ext uri="{FF2B5EF4-FFF2-40B4-BE49-F238E27FC236}">
              <a16:creationId xmlns:a16="http://schemas.microsoft.com/office/drawing/2014/main" id="{9780C642-361F-4001-9CC0-890FC982BCB2}"/>
            </a:ext>
          </a:extLst>
        </xdr:cNvPr>
        <xdr:cNvSpPr txBox="1"/>
      </xdr:nvSpPr>
      <xdr:spPr>
        <a:xfrm>
          <a:off x="4813300" y="5888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81" name="直線コネクタ 80">
          <a:extLst>
            <a:ext uri="{FF2B5EF4-FFF2-40B4-BE49-F238E27FC236}">
              <a16:creationId xmlns:a16="http://schemas.microsoft.com/office/drawing/2014/main" id="{6A5E22B9-82C8-49E8-99B9-61CDBFB230B3}"/>
            </a:ext>
          </a:extLst>
        </xdr:cNvPr>
        <xdr:cNvCxnSpPr/>
      </xdr:nvCxnSpPr>
      <xdr:spPr>
        <a:xfrm>
          <a:off x="4673600" y="5884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82" name="有形固定資産減価償却率最大値テキスト">
          <a:extLst>
            <a:ext uri="{FF2B5EF4-FFF2-40B4-BE49-F238E27FC236}">
              <a16:creationId xmlns:a16="http://schemas.microsoft.com/office/drawing/2014/main" id="{A38827FE-523F-4FD8-B8AF-9BC8C2788744}"/>
            </a:ext>
          </a:extLst>
        </xdr:cNvPr>
        <xdr:cNvSpPr txBox="1"/>
      </xdr:nvSpPr>
      <xdr:spPr>
        <a:xfrm>
          <a:off x="4813300" y="432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83" name="直線コネクタ 82">
          <a:extLst>
            <a:ext uri="{FF2B5EF4-FFF2-40B4-BE49-F238E27FC236}">
              <a16:creationId xmlns:a16="http://schemas.microsoft.com/office/drawing/2014/main" id="{BF637A13-7E7A-483E-96EC-80E6A97A5A10}"/>
            </a:ext>
          </a:extLst>
        </xdr:cNvPr>
        <xdr:cNvCxnSpPr/>
      </xdr:nvCxnSpPr>
      <xdr:spPr>
        <a:xfrm>
          <a:off x="4673600" y="454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163847</xdr:rowOff>
    </xdr:from>
    <xdr:ext cx="405111" cy="259045"/>
    <xdr:sp macro="" textlink="">
      <xdr:nvSpPr>
        <xdr:cNvPr id="84" name="有形固定資産減価償却率平均値テキスト">
          <a:extLst>
            <a:ext uri="{FF2B5EF4-FFF2-40B4-BE49-F238E27FC236}">
              <a16:creationId xmlns:a16="http://schemas.microsoft.com/office/drawing/2014/main" id="{EF1B5ED9-DE05-482E-A7D8-7E13527841A1}"/>
            </a:ext>
          </a:extLst>
        </xdr:cNvPr>
        <xdr:cNvSpPr txBox="1"/>
      </xdr:nvSpPr>
      <xdr:spPr>
        <a:xfrm>
          <a:off x="4813300" y="5307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85" name="フローチャート: 判断 84">
          <a:extLst>
            <a:ext uri="{FF2B5EF4-FFF2-40B4-BE49-F238E27FC236}">
              <a16:creationId xmlns:a16="http://schemas.microsoft.com/office/drawing/2014/main" id="{876DFC15-B6C4-483F-A1E3-A82737179A91}"/>
            </a:ext>
          </a:extLst>
        </xdr:cNvPr>
        <xdr:cNvSpPr/>
      </xdr:nvSpPr>
      <xdr:spPr>
        <a:xfrm>
          <a:off x="4711700" y="53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86" name="フローチャート: 判断 85">
          <a:extLst>
            <a:ext uri="{FF2B5EF4-FFF2-40B4-BE49-F238E27FC236}">
              <a16:creationId xmlns:a16="http://schemas.microsoft.com/office/drawing/2014/main" id="{6066775C-57C2-40DA-8F41-3AF97A97B12F}"/>
            </a:ext>
          </a:extLst>
        </xdr:cNvPr>
        <xdr:cNvSpPr/>
      </xdr:nvSpPr>
      <xdr:spPr>
        <a:xfrm>
          <a:off x="4000500" y="529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87" name="フローチャート: 判断 86">
          <a:extLst>
            <a:ext uri="{FF2B5EF4-FFF2-40B4-BE49-F238E27FC236}">
              <a16:creationId xmlns:a16="http://schemas.microsoft.com/office/drawing/2014/main" id="{6C01608F-738D-4252-A866-F0138F9559C3}"/>
            </a:ext>
          </a:extLst>
        </xdr:cNvPr>
        <xdr:cNvSpPr/>
      </xdr:nvSpPr>
      <xdr:spPr>
        <a:xfrm>
          <a:off x="3238500" y="528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8" name="フローチャート: 判断 87">
          <a:extLst>
            <a:ext uri="{FF2B5EF4-FFF2-40B4-BE49-F238E27FC236}">
              <a16:creationId xmlns:a16="http://schemas.microsoft.com/office/drawing/2014/main" id="{208FDBE7-018B-4D9D-9D8D-E308890DD115}"/>
            </a:ext>
          </a:extLst>
        </xdr:cNvPr>
        <xdr:cNvSpPr/>
      </xdr:nvSpPr>
      <xdr:spPr>
        <a:xfrm>
          <a:off x="2476500" y="526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89" name="フローチャート: 判断 88">
          <a:extLst>
            <a:ext uri="{FF2B5EF4-FFF2-40B4-BE49-F238E27FC236}">
              <a16:creationId xmlns:a16="http://schemas.microsoft.com/office/drawing/2014/main" id="{1BD257E5-A554-450D-A634-6296A63FBAC7}"/>
            </a:ext>
          </a:extLst>
        </xdr:cNvPr>
        <xdr:cNvSpPr/>
      </xdr:nvSpPr>
      <xdr:spPr>
        <a:xfrm>
          <a:off x="1714500" y="52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FDB4240E-0130-460A-9236-BF5F75B2B12F}"/>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649BA736-A8EA-40AA-B6F6-1C75988BE73C}"/>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A8A529FB-D43B-4C58-A815-5AA5C62F5527}"/>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3BF9F89E-F06A-45E5-890B-163FD5FF93C6}"/>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407AFB12-4206-4925-92DD-4F594E078C47}"/>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139541</xdr:rowOff>
    </xdr:from>
    <xdr:to>
      <xdr:col>23</xdr:col>
      <xdr:colOff>136525</xdr:colOff>
      <xdr:row>31</xdr:row>
      <xdr:rowOff>69691</xdr:rowOff>
    </xdr:to>
    <xdr:sp macro="" textlink="">
      <xdr:nvSpPr>
        <xdr:cNvPr id="95" name="楕円 94">
          <a:extLst>
            <a:ext uri="{FF2B5EF4-FFF2-40B4-BE49-F238E27FC236}">
              <a16:creationId xmlns:a16="http://schemas.microsoft.com/office/drawing/2014/main" id="{9CAFA3E4-F79E-43A9-A978-60A7DEA1B271}"/>
            </a:ext>
          </a:extLst>
        </xdr:cNvPr>
        <xdr:cNvSpPr/>
      </xdr:nvSpPr>
      <xdr:spPr>
        <a:xfrm>
          <a:off x="4711700" y="528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162418</xdr:rowOff>
    </xdr:from>
    <xdr:ext cx="405111" cy="259045"/>
    <xdr:sp macro="" textlink="">
      <xdr:nvSpPr>
        <xdr:cNvPr id="96" name="有形固定資産減価償却率該当値テキスト">
          <a:extLst>
            <a:ext uri="{FF2B5EF4-FFF2-40B4-BE49-F238E27FC236}">
              <a16:creationId xmlns:a16="http://schemas.microsoft.com/office/drawing/2014/main" id="{A5BF83E9-A610-4919-9676-423035C13DF7}"/>
            </a:ext>
          </a:extLst>
        </xdr:cNvPr>
        <xdr:cNvSpPr txBox="1"/>
      </xdr:nvSpPr>
      <xdr:spPr>
        <a:xfrm>
          <a:off x="4813300" y="5134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90964</xdr:rowOff>
    </xdr:from>
    <xdr:to>
      <xdr:col>19</xdr:col>
      <xdr:colOff>187325</xdr:colOff>
      <xdr:row>31</xdr:row>
      <xdr:rowOff>21114</xdr:rowOff>
    </xdr:to>
    <xdr:sp macro="" textlink="">
      <xdr:nvSpPr>
        <xdr:cNvPr id="97" name="楕円 96">
          <a:extLst>
            <a:ext uri="{FF2B5EF4-FFF2-40B4-BE49-F238E27FC236}">
              <a16:creationId xmlns:a16="http://schemas.microsoft.com/office/drawing/2014/main" id="{F2ED1B15-DC77-428D-93AF-D7A99C7C28C4}"/>
            </a:ext>
          </a:extLst>
        </xdr:cNvPr>
        <xdr:cNvSpPr/>
      </xdr:nvSpPr>
      <xdr:spPr>
        <a:xfrm>
          <a:off x="4000500" y="523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141764</xdr:rowOff>
    </xdr:from>
    <xdr:to>
      <xdr:col>23</xdr:col>
      <xdr:colOff>85725</xdr:colOff>
      <xdr:row>31</xdr:row>
      <xdr:rowOff>18891</xdr:rowOff>
    </xdr:to>
    <xdr:cxnSp macro="">
      <xdr:nvCxnSpPr>
        <xdr:cNvPr id="98" name="直線コネクタ 97">
          <a:extLst>
            <a:ext uri="{FF2B5EF4-FFF2-40B4-BE49-F238E27FC236}">
              <a16:creationId xmlns:a16="http://schemas.microsoft.com/office/drawing/2014/main" id="{AC3BB718-629B-467E-B8A3-F5BFD6B28E49}"/>
            </a:ext>
          </a:extLst>
        </xdr:cNvPr>
        <xdr:cNvCxnSpPr/>
      </xdr:nvCxnSpPr>
      <xdr:spPr>
        <a:xfrm>
          <a:off x="4051300" y="5285264"/>
          <a:ext cx="7112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53181</xdr:rowOff>
    </xdr:from>
    <xdr:to>
      <xdr:col>15</xdr:col>
      <xdr:colOff>187325</xdr:colOff>
      <xdr:row>30</xdr:row>
      <xdr:rowOff>154781</xdr:rowOff>
    </xdr:to>
    <xdr:sp macro="" textlink="">
      <xdr:nvSpPr>
        <xdr:cNvPr id="99" name="楕円 98">
          <a:extLst>
            <a:ext uri="{FF2B5EF4-FFF2-40B4-BE49-F238E27FC236}">
              <a16:creationId xmlns:a16="http://schemas.microsoft.com/office/drawing/2014/main" id="{A3E7429D-7027-4EE4-AC2B-02E1447CA634}"/>
            </a:ext>
          </a:extLst>
        </xdr:cNvPr>
        <xdr:cNvSpPr/>
      </xdr:nvSpPr>
      <xdr:spPr>
        <a:xfrm>
          <a:off x="3238500" y="519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103981</xdr:rowOff>
    </xdr:from>
    <xdr:to>
      <xdr:col>19</xdr:col>
      <xdr:colOff>136525</xdr:colOff>
      <xdr:row>30</xdr:row>
      <xdr:rowOff>141764</xdr:rowOff>
    </xdr:to>
    <xdr:cxnSp macro="">
      <xdr:nvCxnSpPr>
        <xdr:cNvPr id="100" name="直線コネクタ 99">
          <a:extLst>
            <a:ext uri="{FF2B5EF4-FFF2-40B4-BE49-F238E27FC236}">
              <a16:creationId xmlns:a16="http://schemas.microsoft.com/office/drawing/2014/main" id="{4DBF9ACF-3DD1-4294-8790-2BDB53A4969F}"/>
            </a:ext>
          </a:extLst>
        </xdr:cNvPr>
        <xdr:cNvCxnSpPr/>
      </xdr:nvCxnSpPr>
      <xdr:spPr>
        <a:xfrm>
          <a:off x="3289300" y="5247481"/>
          <a:ext cx="7620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4604</xdr:rowOff>
    </xdr:from>
    <xdr:to>
      <xdr:col>11</xdr:col>
      <xdr:colOff>187325</xdr:colOff>
      <xdr:row>30</xdr:row>
      <xdr:rowOff>106204</xdr:rowOff>
    </xdr:to>
    <xdr:sp macro="" textlink="">
      <xdr:nvSpPr>
        <xdr:cNvPr id="101" name="楕円 100">
          <a:extLst>
            <a:ext uri="{FF2B5EF4-FFF2-40B4-BE49-F238E27FC236}">
              <a16:creationId xmlns:a16="http://schemas.microsoft.com/office/drawing/2014/main" id="{1A778787-AE9E-4A65-B858-B50ED1B7A7CF}"/>
            </a:ext>
          </a:extLst>
        </xdr:cNvPr>
        <xdr:cNvSpPr/>
      </xdr:nvSpPr>
      <xdr:spPr>
        <a:xfrm>
          <a:off x="2476500" y="514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55404</xdr:rowOff>
    </xdr:from>
    <xdr:to>
      <xdr:col>15</xdr:col>
      <xdr:colOff>136525</xdr:colOff>
      <xdr:row>30</xdr:row>
      <xdr:rowOff>103981</xdr:rowOff>
    </xdr:to>
    <xdr:cxnSp macro="">
      <xdr:nvCxnSpPr>
        <xdr:cNvPr id="102" name="直線コネクタ 101">
          <a:extLst>
            <a:ext uri="{FF2B5EF4-FFF2-40B4-BE49-F238E27FC236}">
              <a16:creationId xmlns:a16="http://schemas.microsoft.com/office/drawing/2014/main" id="{9A592413-8609-48D2-9416-AF45F7D858D9}"/>
            </a:ext>
          </a:extLst>
        </xdr:cNvPr>
        <xdr:cNvCxnSpPr/>
      </xdr:nvCxnSpPr>
      <xdr:spPr>
        <a:xfrm>
          <a:off x="2527300" y="5198904"/>
          <a:ext cx="7620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146367</xdr:rowOff>
    </xdr:from>
    <xdr:to>
      <xdr:col>7</xdr:col>
      <xdr:colOff>187325</xdr:colOff>
      <xdr:row>30</xdr:row>
      <xdr:rowOff>76517</xdr:rowOff>
    </xdr:to>
    <xdr:sp macro="" textlink="">
      <xdr:nvSpPr>
        <xdr:cNvPr id="103" name="楕円 102">
          <a:extLst>
            <a:ext uri="{FF2B5EF4-FFF2-40B4-BE49-F238E27FC236}">
              <a16:creationId xmlns:a16="http://schemas.microsoft.com/office/drawing/2014/main" id="{A2537294-A04E-4FEA-9373-BE3200AF99B6}"/>
            </a:ext>
          </a:extLst>
        </xdr:cNvPr>
        <xdr:cNvSpPr/>
      </xdr:nvSpPr>
      <xdr:spPr>
        <a:xfrm>
          <a:off x="1714500" y="511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25717</xdr:rowOff>
    </xdr:from>
    <xdr:to>
      <xdr:col>11</xdr:col>
      <xdr:colOff>136525</xdr:colOff>
      <xdr:row>30</xdr:row>
      <xdr:rowOff>55404</xdr:rowOff>
    </xdr:to>
    <xdr:cxnSp macro="">
      <xdr:nvCxnSpPr>
        <xdr:cNvPr id="104" name="直線コネクタ 103">
          <a:extLst>
            <a:ext uri="{FF2B5EF4-FFF2-40B4-BE49-F238E27FC236}">
              <a16:creationId xmlns:a16="http://schemas.microsoft.com/office/drawing/2014/main" id="{8130B274-3699-4E2A-813D-EDFAEE6EEAC8}"/>
            </a:ext>
          </a:extLst>
        </xdr:cNvPr>
        <xdr:cNvCxnSpPr/>
      </xdr:nvCxnSpPr>
      <xdr:spPr>
        <a:xfrm>
          <a:off x="1765300" y="5169217"/>
          <a:ext cx="762000" cy="2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77011</xdr:rowOff>
    </xdr:from>
    <xdr:ext cx="405111" cy="259045"/>
    <xdr:sp macro="" textlink="">
      <xdr:nvSpPr>
        <xdr:cNvPr id="105" name="n_1aveValue有形固定資産減価償却率">
          <a:extLst>
            <a:ext uri="{FF2B5EF4-FFF2-40B4-BE49-F238E27FC236}">
              <a16:creationId xmlns:a16="http://schemas.microsoft.com/office/drawing/2014/main" id="{DD878669-588F-4C55-82E6-E68B0E64711A}"/>
            </a:ext>
          </a:extLst>
        </xdr:cNvPr>
        <xdr:cNvSpPr txBox="1"/>
      </xdr:nvSpPr>
      <xdr:spPr>
        <a:xfrm>
          <a:off x="3836044" y="539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66216</xdr:rowOff>
    </xdr:from>
    <xdr:ext cx="405111" cy="259045"/>
    <xdr:sp macro="" textlink="">
      <xdr:nvSpPr>
        <xdr:cNvPr id="106" name="n_2aveValue有形固定資産減価償却率">
          <a:extLst>
            <a:ext uri="{FF2B5EF4-FFF2-40B4-BE49-F238E27FC236}">
              <a16:creationId xmlns:a16="http://schemas.microsoft.com/office/drawing/2014/main" id="{B5938E82-C05E-4FFD-A1F0-3DA439AD16E4}"/>
            </a:ext>
          </a:extLst>
        </xdr:cNvPr>
        <xdr:cNvSpPr txBox="1"/>
      </xdr:nvSpPr>
      <xdr:spPr>
        <a:xfrm>
          <a:off x="3086744" y="538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107" name="n_3aveValue有形固定資産減価償却率">
          <a:extLst>
            <a:ext uri="{FF2B5EF4-FFF2-40B4-BE49-F238E27FC236}">
              <a16:creationId xmlns:a16="http://schemas.microsoft.com/office/drawing/2014/main" id="{7C32C21D-E250-4148-9294-0E02C83ED58D}"/>
            </a:ext>
          </a:extLst>
        </xdr:cNvPr>
        <xdr:cNvSpPr txBox="1"/>
      </xdr:nvSpPr>
      <xdr:spPr>
        <a:xfrm>
          <a:off x="2324744" y="535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20337</xdr:rowOff>
    </xdr:from>
    <xdr:ext cx="405111" cy="259045"/>
    <xdr:sp macro="" textlink="">
      <xdr:nvSpPr>
        <xdr:cNvPr id="108" name="n_4aveValue有形固定資産減価償却率">
          <a:extLst>
            <a:ext uri="{FF2B5EF4-FFF2-40B4-BE49-F238E27FC236}">
              <a16:creationId xmlns:a16="http://schemas.microsoft.com/office/drawing/2014/main" id="{AB7ACF1E-8F86-40F8-ACD7-B9307BFF240B}"/>
            </a:ext>
          </a:extLst>
        </xdr:cNvPr>
        <xdr:cNvSpPr txBox="1"/>
      </xdr:nvSpPr>
      <xdr:spPr>
        <a:xfrm>
          <a:off x="1562744" y="5335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37641</xdr:rowOff>
    </xdr:from>
    <xdr:ext cx="405111" cy="259045"/>
    <xdr:sp macro="" textlink="">
      <xdr:nvSpPr>
        <xdr:cNvPr id="109" name="n_1mainValue有形固定資産減価償却率">
          <a:extLst>
            <a:ext uri="{FF2B5EF4-FFF2-40B4-BE49-F238E27FC236}">
              <a16:creationId xmlns:a16="http://schemas.microsoft.com/office/drawing/2014/main" id="{84A8B512-AAB9-4F86-AAF9-71A3EF42C7E0}"/>
            </a:ext>
          </a:extLst>
        </xdr:cNvPr>
        <xdr:cNvSpPr txBox="1"/>
      </xdr:nvSpPr>
      <xdr:spPr>
        <a:xfrm>
          <a:off x="3836044" y="5009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171308</xdr:rowOff>
    </xdr:from>
    <xdr:ext cx="405111" cy="259045"/>
    <xdr:sp macro="" textlink="">
      <xdr:nvSpPr>
        <xdr:cNvPr id="110" name="n_2mainValue有形固定資産減価償却率">
          <a:extLst>
            <a:ext uri="{FF2B5EF4-FFF2-40B4-BE49-F238E27FC236}">
              <a16:creationId xmlns:a16="http://schemas.microsoft.com/office/drawing/2014/main" id="{8EE96315-CD3A-41C6-B2B0-871F7FCF6630}"/>
            </a:ext>
          </a:extLst>
        </xdr:cNvPr>
        <xdr:cNvSpPr txBox="1"/>
      </xdr:nvSpPr>
      <xdr:spPr>
        <a:xfrm>
          <a:off x="3086744" y="4971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122731</xdr:rowOff>
    </xdr:from>
    <xdr:ext cx="405111" cy="259045"/>
    <xdr:sp macro="" textlink="">
      <xdr:nvSpPr>
        <xdr:cNvPr id="111" name="n_3mainValue有形固定資産減価償却率">
          <a:extLst>
            <a:ext uri="{FF2B5EF4-FFF2-40B4-BE49-F238E27FC236}">
              <a16:creationId xmlns:a16="http://schemas.microsoft.com/office/drawing/2014/main" id="{95918D2A-8E4A-47A7-801A-07297345DA8E}"/>
            </a:ext>
          </a:extLst>
        </xdr:cNvPr>
        <xdr:cNvSpPr txBox="1"/>
      </xdr:nvSpPr>
      <xdr:spPr>
        <a:xfrm>
          <a:off x="2324744" y="4923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93044</xdr:rowOff>
    </xdr:from>
    <xdr:ext cx="405111" cy="259045"/>
    <xdr:sp macro="" textlink="">
      <xdr:nvSpPr>
        <xdr:cNvPr id="112" name="n_4mainValue有形固定資産減価償却率">
          <a:extLst>
            <a:ext uri="{FF2B5EF4-FFF2-40B4-BE49-F238E27FC236}">
              <a16:creationId xmlns:a16="http://schemas.microsoft.com/office/drawing/2014/main" id="{B7FFA64E-D0DF-4EB7-9CDD-2155DAB8F3E6}"/>
            </a:ext>
          </a:extLst>
        </xdr:cNvPr>
        <xdr:cNvSpPr txBox="1"/>
      </xdr:nvSpPr>
      <xdr:spPr>
        <a:xfrm>
          <a:off x="1562744" y="4893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a:extLst>
            <a:ext uri="{FF2B5EF4-FFF2-40B4-BE49-F238E27FC236}">
              <a16:creationId xmlns:a16="http://schemas.microsoft.com/office/drawing/2014/main" id="{539AAB8F-5A52-49BF-8B89-DE3A3BD80337}"/>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a:extLst>
            <a:ext uri="{FF2B5EF4-FFF2-40B4-BE49-F238E27FC236}">
              <a16:creationId xmlns:a16="http://schemas.microsoft.com/office/drawing/2014/main" id="{7797FAFA-C0FE-44EB-A280-0F8C4F16DC56}"/>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a:extLst>
            <a:ext uri="{FF2B5EF4-FFF2-40B4-BE49-F238E27FC236}">
              <a16:creationId xmlns:a16="http://schemas.microsoft.com/office/drawing/2014/main" id="{91BC93B7-D1E0-4B6F-A39D-B28C7A20534A}"/>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[ 262.4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a:extLst>
            <a:ext uri="{FF2B5EF4-FFF2-40B4-BE49-F238E27FC236}">
              <a16:creationId xmlns:a16="http://schemas.microsoft.com/office/drawing/2014/main" id="{1560345A-F8D6-4FA9-8D0B-C8BC39334CD3}"/>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a:extLst>
            <a:ext uri="{FF2B5EF4-FFF2-40B4-BE49-F238E27FC236}">
              <a16:creationId xmlns:a16="http://schemas.microsoft.com/office/drawing/2014/main" id="{20052950-BA58-4241-9858-3C42F39F7BED}"/>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a:extLst>
            <a:ext uri="{FF2B5EF4-FFF2-40B4-BE49-F238E27FC236}">
              <a16:creationId xmlns:a16="http://schemas.microsoft.com/office/drawing/2014/main" id="{DB6BDBCA-3B84-4199-91C5-F07C6C681BA6}"/>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a:extLst>
            <a:ext uri="{FF2B5EF4-FFF2-40B4-BE49-F238E27FC236}">
              <a16:creationId xmlns:a16="http://schemas.microsoft.com/office/drawing/2014/main" id="{E3F5EB30-2C5E-4895-BF33-5041EE6C639E}"/>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a:extLst>
            <a:ext uri="{FF2B5EF4-FFF2-40B4-BE49-F238E27FC236}">
              <a16:creationId xmlns:a16="http://schemas.microsoft.com/office/drawing/2014/main" id="{E9370AC1-186E-4AF9-A2A3-E14FD4D383B6}"/>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a:extLst>
            <a:ext uri="{FF2B5EF4-FFF2-40B4-BE49-F238E27FC236}">
              <a16:creationId xmlns:a16="http://schemas.microsoft.com/office/drawing/2014/main" id="{11105D6F-A393-49CF-BC86-FD73E0CA9643}"/>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a:extLst>
            <a:ext uri="{FF2B5EF4-FFF2-40B4-BE49-F238E27FC236}">
              <a16:creationId xmlns:a16="http://schemas.microsoft.com/office/drawing/2014/main" id="{16059BB8-5DA2-4AA3-BB85-AC2E2E618CC2}"/>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a:extLst>
            <a:ext uri="{FF2B5EF4-FFF2-40B4-BE49-F238E27FC236}">
              <a16:creationId xmlns:a16="http://schemas.microsoft.com/office/drawing/2014/main" id="{9CF19252-1084-4D47-89FC-3325931CFF1F}"/>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a:extLst>
            <a:ext uri="{FF2B5EF4-FFF2-40B4-BE49-F238E27FC236}">
              <a16:creationId xmlns:a16="http://schemas.microsoft.com/office/drawing/2014/main" id="{BBEAC5DE-BDF1-4561-AAE2-A1A0446727EC}"/>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a:extLst>
            <a:ext uri="{FF2B5EF4-FFF2-40B4-BE49-F238E27FC236}">
              <a16:creationId xmlns:a16="http://schemas.microsoft.com/office/drawing/2014/main" id="{762B5DF9-6558-41B0-A7FC-45E0BA2C8594}"/>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債務償還比率は類似団体内平均値を下回っている。令和元年度の町税法人税の増収という特殊要因の影響により、令和元年度以降、比率の増減は激しいが、令和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から特殊要因の影響は解消され例年程度の比率となっている。ただし、今後は庁舎建設事業等の大型事業の完了などにより、地方債現在高の増加による将来負担額の増加と充当可能財源の減少により比率が上昇していく見込みであるため、財政の健全化に努める。</a:t>
          </a:r>
        </a:p>
      </xdr:txBody>
    </xdr:sp>
    <xdr:clientData/>
  </xdr:twoCellAnchor>
  <xdr:oneCellAnchor>
    <xdr:from>
      <xdr:col>57</xdr:col>
      <xdr:colOff>111125</xdr:colOff>
      <xdr:row>23</xdr:row>
      <xdr:rowOff>47625</xdr:rowOff>
    </xdr:from>
    <xdr:ext cx="349839" cy="225703"/>
    <xdr:sp macro="" textlink="">
      <xdr:nvSpPr>
        <xdr:cNvPr id="126" name="テキスト ボックス 125">
          <a:extLst>
            <a:ext uri="{FF2B5EF4-FFF2-40B4-BE49-F238E27FC236}">
              <a16:creationId xmlns:a16="http://schemas.microsoft.com/office/drawing/2014/main" id="{10398BCD-EEEB-4F1A-9AB8-C8B4463E59BF}"/>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a:extLst>
            <a:ext uri="{FF2B5EF4-FFF2-40B4-BE49-F238E27FC236}">
              <a16:creationId xmlns:a16="http://schemas.microsoft.com/office/drawing/2014/main" id="{0DFDBEDB-1C97-49BF-86FB-D03F482BAAE5}"/>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a:extLst>
            <a:ext uri="{FF2B5EF4-FFF2-40B4-BE49-F238E27FC236}">
              <a16:creationId xmlns:a16="http://schemas.microsoft.com/office/drawing/2014/main" id="{CC595C96-5AE0-4784-A651-0ADCF061E8C3}"/>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a:extLst>
            <a:ext uri="{FF2B5EF4-FFF2-40B4-BE49-F238E27FC236}">
              <a16:creationId xmlns:a16="http://schemas.microsoft.com/office/drawing/2014/main" id="{B6D0B0D3-01EA-470E-9607-0ACD7CFCF265}"/>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a:extLst>
            <a:ext uri="{FF2B5EF4-FFF2-40B4-BE49-F238E27FC236}">
              <a16:creationId xmlns:a16="http://schemas.microsoft.com/office/drawing/2014/main" id="{9B7F4B6B-9E0D-4836-B13D-D51E97F39351}"/>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a:extLst>
            <a:ext uri="{FF2B5EF4-FFF2-40B4-BE49-F238E27FC236}">
              <a16:creationId xmlns:a16="http://schemas.microsoft.com/office/drawing/2014/main" id="{74E945DC-0189-4F77-BB3F-70EC85BC6FB4}"/>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a:extLst>
            <a:ext uri="{FF2B5EF4-FFF2-40B4-BE49-F238E27FC236}">
              <a16:creationId xmlns:a16="http://schemas.microsoft.com/office/drawing/2014/main" id="{052E35B5-29DD-4C0F-AD81-E02E57C152BC}"/>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a:extLst>
            <a:ext uri="{FF2B5EF4-FFF2-40B4-BE49-F238E27FC236}">
              <a16:creationId xmlns:a16="http://schemas.microsoft.com/office/drawing/2014/main" id="{DF33E533-940A-4D06-B249-405EEFFA09C7}"/>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a:extLst>
            <a:ext uri="{FF2B5EF4-FFF2-40B4-BE49-F238E27FC236}">
              <a16:creationId xmlns:a16="http://schemas.microsoft.com/office/drawing/2014/main" id="{1F8E9C34-5934-4C00-BFC4-637D2CC983A5}"/>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a:extLst>
            <a:ext uri="{FF2B5EF4-FFF2-40B4-BE49-F238E27FC236}">
              <a16:creationId xmlns:a16="http://schemas.microsoft.com/office/drawing/2014/main" id="{2A6F8C4A-3D4C-4776-8C96-252D288A2B52}"/>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a:extLst>
            <a:ext uri="{FF2B5EF4-FFF2-40B4-BE49-F238E27FC236}">
              <a16:creationId xmlns:a16="http://schemas.microsoft.com/office/drawing/2014/main" id="{44FE51EA-5A80-42C2-A75A-544ACC94C616}"/>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a:extLst>
            <a:ext uri="{FF2B5EF4-FFF2-40B4-BE49-F238E27FC236}">
              <a16:creationId xmlns:a16="http://schemas.microsoft.com/office/drawing/2014/main" id="{22043BE2-53A3-4A25-B207-ABE968BDEFF9}"/>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a:extLst>
            <a:ext uri="{FF2B5EF4-FFF2-40B4-BE49-F238E27FC236}">
              <a16:creationId xmlns:a16="http://schemas.microsoft.com/office/drawing/2014/main" id="{495A7083-FF87-4415-811D-64F02C6553E1}"/>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a:extLst>
            <a:ext uri="{FF2B5EF4-FFF2-40B4-BE49-F238E27FC236}">
              <a16:creationId xmlns:a16="http://schemas.microsoft.com/office/drawing/2014/main" id="{B351F795-9995-4EAA-89E5-1DD88A14AA96}"/>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a:extLst>
            <a:ext uri="{FF2B5EF4-FFF2-40B4-BE49-F238E27FC236}">
              <a16:creationId xmlns:a16="http://schemas.microsoft.com/office/drawing/2014/main" id="{BA924DF9-9891-4AB8-A61A-34B92A934A50}"/>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a:extLst>
            <a:ext uri="{FF2B5EF4-FFF2-40B4-BE49-F238E27FC236}">
              <a16:creationId xmlns:a16="http://schemas.microsoft.com/office/drawing/2014/main" id="{A68D8F3B-0ECB-4DCB-9C89-09B4A0850479}"/>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a:extLst>
            <a:ext uri="{FF2B5EF4-FFF2-40B4-BE49-F238E27FC236}">
              <a16:creationId xmlns:a16="http://schemas.microsoft.com/office/drawing/2014/main" id="{139D412F-BAA0-478A-87EF-3283F0DD826E}"/>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43" name="直線コネクタ 142">
          <a:extLst>
            <a:ext uri="{FF2B5EF4-FFF2-40B4-BE49-F238E27FC236}">
              <a16:creationId xmlns:a16="http://schemas.microsoft.com/office/drawing/2014/main" id="{9F1068C3-DF7A-4AA4-A01D-21F6D9056F09}"/>
            </a:ext>
          </a:extLst>
        </xdr:cNvPr>
        <xdr:cNvCxnSpPr/>
      </xdr:nvCxnSpPr>
      <xdr:spPr>
        <a:xfrm flipV="1">
          <a:off x="14793595" y="4489903"/>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44" name="債務償還比率最小値テキスト">
          <a:extLst>
            <a:ext uri="{FF2B5EF4-FFF2-40B4-BE49-F238E27FC236}">
              <a16:creationId xmlns:a16="http://schemas.microsoft.com/office/drawing/2014/main" id="{C8A9AE9A-2D8B-4F40-8C23-C95C9645BF0B}"/>
            </a:ext>
          </a:extLst>
        </xdr:cNvPr>
        <xdr:cNvSpPr txBox="1"/>
      </xdr:nvSpPr>
      <xdr:spPr>
        <a:xfrm>
          <a:off x="14846300" y="582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45" name="直線コネクタ 144">
          <a:extLst>
            <a:ext uri="{FF2B5EF4-FFF2-40B4-BE49-F238E27FC236}">
              <a16:creationId xmlns:a16="http://schemas.microsoft.com/office/drawing/2014/main" id="{AA3C01A8-BC01-4A03-84F3-FA890ED6C0E7}"/>
            </a:ext>
          </a:extLst>
        </xdr:cNvPr>
        <xdr:cNvCxnSpPr/>
      </xdr:nvCxnSpPr>
      <xdr:spPr>
        <a:xfrm>
          <a:off x="14706600" y="5816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a:extLst>
            <a:ext uri="{FF2B5EF4-FFF2-40B4-BE49-F238E27FC236}">
              <a16:creationId xmlns:a16="http://schemas.microsoft.com/office/drawing/2014/main" id="{AFD441EC-92E5-4098-A929-60594DE9A4C5}"/>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a:extLst>
            <a:ext uri="{FF2B5EF4-FFF2-40B4-BE49-F238E27FC236}">
              <a16:creationId xmlns:a16="http://schemas.microsoft.com/office/drawing/2014/main" id="{52D12A98-483D-4BBC-8C93-D4F7CA737577}"/>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113383</xdr:rowOff>
    </xdr:from>
    <xdr:ext cx="469744" cy="259045"/>
    <xdr:sp macro="" textlink="">
      <xdr:nvSpPr>
        <xdr:cNvPr id="148" name="債務償還比率平均値テキスト">
          <a:extLst>
            <a:ext uri="{FF2B5EF4-FFF2-40B4-BE49-F238E27FC236}">
              <a16:creationId xmlns:a16="http://schemas.microsoft.com/office/drawing/2014/main" id="{A99A1E53-AFE8-47AD-860C-879AD4FEF3B5}"/>
            </a:ext>
          </a:extLst>
        </xdr:cNvPr>
        <xdr:cNvSpPr txBox="1"/>
      </xdr:nvSpPr>
      <xdr:spPr>
        <a:xfrm>
          <a:off x="14846300" y="5085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49" name="フローチャート: 判断 148">
          <a:extLst>
            <a:ext uri="{FF2B5EF4-FFF2-40B4-BE49-F238E27FC236}">
              <a16:creationId xmlns:a16="http://schemas.microsoft.com/office/drawing/2014/main" id="{EFEFC92B-A424-4CE4-B921-B0C65BB737D4}"/>
            </a:ext>
          </a:extLst>
        </xdr:cNvPr>
        <xdr:cNvSpPr/>
      </xdr:nvSpPr>
      <xdr:spPr>
        <a:xfrm>
          <a:off x="14744700" y="510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50" name="フローチャート: 判断 149">
          <a:extLst>
            <a:ext uri="{FF2B5EF4-FFF2-40B4-BE49-F238E27FC236}">
              <a16:creationId xmlns:a16="http://schemas.microsoft.com/office/drawing/2014/main" id="{64C4D3C6-318E-4EDC-B027-D49F2CD7DCAB}"/>
            </a:ext>
          </a:extLst>
        </xdr:cNvPr>
        <xdr:cNvSpPr/>
      </xdr:nvSpPr>
      <xdr:spPr>
        <a:xfrm>
          <a:off x="14033500" y="5092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51" name="フローチャート: 判断 150">
          <a:extLst>
            <a:ext uri="{FF2B5EF4-FFF2-40B4-BE49-F238E27FC236}">
              <a16:creationId xmlns:a16="http://schemas.microsoft.com/office/drawing/2014/main" id="{37D1719F-C8CB-4957-9072-73C2CAA5170D}"/>
            </a:ext>
          </a:extLst>
        </xdr:cNvPr>
        <xdr:cNvSpPr/>
      </xdr:nvSpPr>
      <xdr:spPr>
        <a:xfrm>
          <a:off x="13271500" y="508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52" name="フローチャート: 判断 151">
          <a:extLst>
            <a:ext uri="{FF2B5EF4-FFF2-40B4-BE49-F238E27FC236}">
              <a16:creationId xmlns:a16="http://schemas.microsoft.com/office/drawing/2014/main" id="{00CAE0E6-F48A-426B-92E3-CE0DFE23EA0F}"/>
            </a:ext>
          </a:extLst>
        </xdr:cNvPr>
        <xdr:cNvSpPr/>
      </xdr:nvSpPr>
      <xdr:spPr>
        <a:xfrm>
          <a:off x="12509500" y="529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53" name="フローチャート: 判断 152">
          <a:extLst>
            <a:ext uri="{FF2B5EF4-FFF2-40B4-BE49-F238E27FC236}">
              <a16:creationId xmlns:a16="http://schemas.microsoft.com/office/drawing/2014/main" id="{65105B26-04D7-4050-95FD-567641FAA29C}"/>
            </a:ext>
          </a:extLst>
        </xdr:cNvPr>
        <xdr:cNvSpPr/>
      </xdr:nvSpPr>
      <xdr:spPr>
        <a:xfrm>
          <a:off x="11747500" y="524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FD1DA174-4BC8-4259-B395-8E6C292EFC3C}"/>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20670BC2-9B15-48FA-BA2D-C836F4376F6D}"/>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0C5661A5-3961-48DA-BFC7-72AAFF0AE8D4}"/>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32E25B1D-5BB5-4EF9-B804-9B6ADB1C9B39}"/>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a:extLst>
            <a:ext uri="{FF2B5EF4-FFF2-40B4-BE49-F238E27FC236}">
              <a16:creationId xmlns:a16="http://schemas.microsoft.com/office/drawing/2014/main" id="{AFBF7D5E-161F-48B1-911C-5B349BA2B7C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43162</xdr:rowOff>
    </xdr:from>
    <xdr:to>
      <xdr:col>76</xdr:col>
      <xdr:colOff>73025</xdr:colOff>
      <xdr:row>28</xdr:row>
      <xdr:rowOff>144762</xdr:rowOff>
    </xdr:to>
    <xdr:sp macro="" textlink="">
      <xdr:nvSpPr>
        <xdr:cNvPr id="159" name="楕円 158">
          <a:extLst>
            <a:ext uri="{FF2B5EF4-FFF2-40B4-BE49-F238E27FC236}">
              <a16:creationId xmlns:a16="http://schemas.microsoft.com/office/drawing/2014/main" id="{04B28405-7EFD-4F2C-AA43-B0B1C72F3D84}"/>
            </a:ext>
          </a:extLst>
        </xdr:cNvPr>
        <xdr:cNvSpPr/>
      </xdr:nvSpPr>
      <xdr:spPr>
        <a:xfrm>
          <a:off x="14744700" y="484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66039</xdr:rowOff>
    </xdr:from>
    <xdr:ext cx="469744" cy="259045"/>
    <xdr:sp macro="" textlink="">
      <xdr:nvSpPr>
        <xdr:cNvPr id="160" name="債務償還比率該当値テキスト">
          <a:extLst>
            <a:ext uri="{FF2B5EF4-FFF2-40B4-BE49-F238E27FC236}">
              <a16:creationId xmlns:a16="http://schemas.microsoft.com/office/drawing/2014/main" id="{B67C1E7E-83B2-410D-B7C1-5F75389A789D}"/>
            </a:ext>
          </a:extLst>
        </xdr:cNvPr>
        <xdr:cNvSpPr txBox="1"/>
      </xdr:nvSpPr>
      <xdr:spPr>
        <a:xfrm>
          <a:off x="14846300" y="469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44668</xdr:rowOff>
    </xdr:from>
    <xdr:to>
      <xdr:col>72</xdr:col>
      <xdr:colOff>123825</xdr:colOff>
      <xdr:row>27</xdr:row>
      <xdr:rowOff>146268</xdr:rowOff>
    </xdr:to>
    <xdr:sp macro="" textlink="">
      <xdr:nvSpPr>
        <xdr:cNvPr id="161" name="楕円 160">
          <a:extLst>
            <a:ext uri="{FF2B5EF4-FFF2-40B4-BE49-F238E27FC236}">
              <a16:creationId xmlns:a16="http://schemas.microsoft.com/office/drawing/2014/main" id="{205704E3-61FE-4105-834E-3E1B596B8D35}"/>
            </a:ext>
          </a:extLst>
        </xdr:cNvPr>
        <xdr:cNvSpPr/>
      </xdr:nvSpPr>
      <xdr:spPr>
        <a:xfrm>
          <a:off x="14033500" y="467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95468</xdr:rowOff>
    </xdr:from>
    <xdr:to>
      <xdr:col>76</xdr:col>
      <xdr:colOff>22225</xdr:colOff>
      <xdr:row>28</xdr:row>
      <xdr:rowOff>93962</xdr:rowOff>
    </xdr:to>
    <xdr:cxnSp macro="">
      <xdr:nvCxnSpPr>
        <xdr:cNvPr id="162" name="直線コネクタ 161">
          <a:extLst>
            <a:ext uri="{FF2B5EF4-FFF2-40B4-BE49-F238E27FC236}">
              <a16:creationId xmlns:a16="http://schemas.microsoft.com/office/drawing/2014/main" id="{CB1CB45C-1F6E-47D5-979B-1FA3A1AF072A}"/>
            </a:ext>
          </a:extLst>
        </xdr:cNvPr>
        <xdr:cNvCxnSpPr/>
      </xdr:nvCxnSpPr>
      <xdr:spPr>
        <a:xfrm>
          <a:off x="14084300" y="4724618"/>
          <a:ext cx="711200" cy="16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130220</xdr:rowOff>
    </xdr:from>
    <xdr:to>
      <xdr:col>68</xdr:col>
      <xdr:colOff>123825</xdr:colOff>
      <xdr:row>27</xdr:row>
      <xdr:rowOff>60370</xdr:rowOff>
    </xdr:to>
    <xdr:sp macro="" textlink="">
      <xdr:nvSpPr>
        <xdr:cNvPr id="163" name="楕円 162">
          <a:extLst>
            <a:ext uri="{FF2B5EF4-FFF2-40B4-BE49-F238E27FC236}">
              <a16:creationId xmlns:a16="http://schemas.microsoft.com/office/drawing/2014/main" id="{37D59AC4-B0DE-44A8-802C-5A7B62EC3E86}"/>
            </a:ext>
          </a:extLst>
        </xdr:cNvPr>
        <xdr:cNvSpPr/>
      </xdr:nvSpPr>
      <xdr:spPr>
        <a:xfrm>
          <a:off x="13271500" y="458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9570</xdr:rowOff>
    </xdr:from>
    <xdr:to>
      <xdr:col>72</xdr:col>
      <xdr:colOff>73025</xdr:colOff>
      <xdr:row>27</xdr:row>
      <xdr:rowOff>95468</xdr:rowOff>
    </xdr:to>
    <xdr:cxnSp macro="">
      <xdr:nvCxnSpPr>
        <xdr:cNvPr id="164" name="直線コネクタ 163">
          <a:extLst>
            <a:ext uri="{FF2B5EF4-FFF2-40B4-BE49-F238E27FC236}">
              <a16:creationId xmlns:a16="http://schemas.microsoft.com/office/drawing/2014/main" id="{338CC206-F8D5-4756-AF78-BF9501883599}"/>
            </a:ext>
          </a:extLst>
        </xdr:cNvPr>
        <xdr:cNvCxnSpPr/>
      </xdr:nvCxnSpPr>
      <xdr:spPr>
        <a:xfrm>
          <a:off x="13322300" y="4638720"/>
          <a:ext cx="762000" cy="8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18986</xdr:rowOff>
    </xdr:from>
    <xdr:to>
      <xdr:col>64</xdr:col>
      <xdr:colOff>123825</xdr:colOff>
      <xdr:row>29</xdr:row>
      <xdr:rowOff>120586</xdr:rowOff>
    </xdr:to>
    <xdr:sp macro="" textlink="">
      <xdr:nvSpPr>
        <xdr:cNvPr id="165" name="楕円 164">
          <a:extLst>
            <a:ext uri="{FF2B5EF4-FFF2-40B4-BE49-F238E27FC236}">
              <a16:creationId xmlns:a16="http://schemas.microsoft.com/office/drawing/2014/main" id="{E1A3EF9E-EE43-47E7-A245-E20587166C8B}"/>
            </a:ext>
          </a:extLst>
        </xdr:cNvPr>
        <xdr:cNvSpPr/>
      </xdr:nvSpPr>
      <xdr:spPr>
        <a:xfrm>
          <a:off x="12509500" y="499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9570</xdr:rowOff>
    </xdr:from>
    <xdr:to>
      <xdr:col>68</xdr:col>
      <xdr:colOff>73025</xdr:colOff>
      <xdr:row>29</xdr:row>
      <xdr:rowOff>69786</xdr:rowOff>
    </xdr:to>
    <xdr:cxnSp macro="">
      <xdr:nvCxnSpPr>
        <xdr:cNvPr id="166" name="直線コネクタ 165">
          <a:extLst>
            <a:ext uri="{FF2B5EF4-FFF2-40B4-BE49-F238E27FC236}">
              <a16:creationId xmlns:a16="http://schemas.microsoft.com/office/drawing/2014/main" id="{107F8C40-CDE4-40D2-974E-82372E0AAB7B}"/>
            </a:ext>
          </a:extLst>
        </xdr:cNvPr>
        <xdr:cNvCxnSpPr/>
      </xdr:nvCxnSpPr>
      <xdr:spPr>
        <a:xfrm flipV="1">
          <a:off x="12560300" y="4638720"/>
          <a:ext cx="762000" cy="40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155820</xdr:rowOff>
    </xdr:from>
    <xdr:to>
      <xdr:col>60</xdr:col>
      <xdr:colOff>123825</xdr:colOff>
      <xdr:row>27</xdr:row>
      <xdr:rowOff>85970</xdr:rowOff>
    </xdr:to>
    <xdr:sp macro="" textlink="">
      <xdr:nvSpPr>
        <xdr:cNvPr id="167" name="楕円 166">
          <a:extLst>
            <a:ext uri="{FF2B5EF4-FFF2-40B4-BE49-F238E27FC236}">
              <a16:creationId xmlns:a16="http://schemas.microsoft.com/office/drawing/2014/main" id="{C96F185E-CF90-4D55-BB7F-6A28CA149B64}"/>
            </a:ext>
          </a:extLst>
        </xdr:cNvPr>
        <xdr:cNvSpPr/>
      </xdr:nvSpPr>
      <xdr:spPr>
        <a:xfrm>
          <a:off x="11747500" y="461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35170</xdr:rowOff>
    </xdr:from>
    <xdr:to>
      <xdr:col>64</xdr:col>
      <xdr:colOff>73025</xdr:colOff>
      <xdr:row>29</xdr:row>
      <xdr:rowOff>69786</xdr:rowOff>
    </xdr:to>
    <xdr:cxnSp macro="">
      <xdr:nvCxnSpPr>
        <xdr:cNvPr id="168" name="直線コネクタ 167">
          <a:extLst>
            <a:ext uri="{FF2B5EF4-FFF2-40B4-BE49-F238E27FC236}">
              <a16:creationId xmlns:a16="http://schemas.microsoft.com/office/drawing/2014/main" id="{71DFC3F7-E02A-4A8B-B856-0CA54FD2291F}"/>
            </a:ext>
          </a:extLst>
        </xdr:cNvPr>
        <xdr:cNvCxnSpPr/>
      </xdr:nvCxnSpPr>
      <xdr:spPr>
        <a:xfrm>
          <a:off x="11798300" y="4664320"/>
          <a:ext cx="762000" cy="37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42045</xdr:rowOff>
    </xdr:from>
    <xdr:ext cx="469744" cy="259045"/>
    <xdr:sp macro="" textlink="">
      <xdr:nvSpPr>
        <xdr:cNvPr id="169" name="n_1aveValue債務償還比率">
          <a:extLst>
            <a:ext uri="{FF2B5EF4-FFF2-40B4-BE49-F238E27FC236}">
              <a16:creationId xmlns:a16="http://schemas.microsoft.com/office/drawing/2014/main" id="{4E1135FA-004F-4281-86BE-950C6ACF0150}"/>
            </a:ext>
          </a:extLst>
        </xdr:cNvPr>
        <xdr:cNvSpPr txBox="1"/>
      </xdr:nvSpPr>
      <xdr:spPr>
        <a:xfrm>
          <a:off x="13836727" y="518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35105</xdr:rowOff>
    </xdr:from>
    <xdr:ext cx="469744" cy="259045"/>
    <xdr:sp macro="" textlink="">
      <xdr:nvSpPr>
        <xdr:cNvPr id="170" name="n_2aveValue債務償還比率">
          <a:extLst>
            <a:ext uri="{FF2B5EF4-FFF2-40B4-BE49-F238E27FC236}">
              <a16:creationId xmlns:a16="http://schemas.microsoft.com/office/drawing/2014/main" id="{766A6284-5419-47D5-B398-6352A70E7B6B}"/>
            </a:ext>
          </a:extLst>
        </xdr:cNvPr>
        <xdr:cNvSpPr txBox="1"/>
      </xdr:nvSpPr>
      <xdr:spPr>
        <a:xfrm>
          <a:off x="13087427" y="517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67989</xdr:rowOff>
    </xdr:from>
    <xdr:ext cx="469744" cy="259045"/>
    <xdr:sp macro="" textlink="">
      <xdr:nvSpPr>
        <xdr:cNvPr id="171" name="n_3aveValue債務償還比率">
          <a:extLst>
            <a:ext uri="{FF2B5EF4-FFF2-40B4-BE49-F238E27FC236}">
              <a16:creationId xmlns:a16="http://schemas.microsoft.com/office/drawing/2014/main" id="{6BEAD9AB-752F-451A-A6D1-FBA9B1A40C86}"/>
            </a:ext>
          </a:extLst>
        </xdr:cNvPr>
        <xdr:cNvSpPr txBox="1"/>
      </xdr:nvSpPr>
      <xdr:spPr>
        <a:xfrm>
          <a:off x="12325427" y="538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19874</xdr:rowOff>
    </xdr:from>
    <xdr:ext cx="469744" cy="259045"/>
    <xdr:sp macro="" textlink="">
      <xdr:nvSpPr>
        <xdr:cNvPr id="172" name="n_4aveValue債務償還比率">
          <a:extLst>
            <a:ext uri="{FF2B5EF4-FFF2-40B4-BE49-F238E27FC236}">
              <a16:creationId xmlns:a16="http://schemas.microsoft.com/office/drawing/2014/main" id="{5D2705D5-F7FD-45D3-8A71-3ECFB9A46F03}"/>
            </a:ext>
          </a:extLst>
        </xdr:cNvPr>
        <xdr:cNvSpPr txBox="1"/>
      </xdr:nvSpPr>
      <xdr:spPr>
        <a:xfrm>
          <a:off x="11563427" y="533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162795</xdr:rowOff>
    </xdr:from>
    <xdr:ext cx="469744" cy="259045"/>
    <xdr:sp macro="" textlink="">
      <xdr:nvSpPr>
        <xdr:cNvPr id="173" name="n_1mainValue債務償還比率">
          <a:extLst>
            <a:ext uri="{FF2B5EF4-FFF2-40B4-BE49-F238E27FC236}">
              <a16:creationId xmlns:a16="http://schemas.microsoft.com/office/drawing/2014/main" id="{A5957F33-4C42-4A87-BB6E-C163AA39F5C9}"/>
            </a:ext>
          </a:extLst>
        </xdr:cNvPr>
        <xdr:cNvSpPr txBox="1"/>
      </xdr:nvSpPr>
      <xdr:spPr>
        <a:xfrm>
          <a:off x="13836727" y="4449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76897</xdr:rowOff>
    </xdr:from>
    <xdr:ext cx="405111" cy="259045"/>
    <xdr:sp macro="" textlink="">
      <xdr:nvSpPr>
        <xdr:cNvPr id="174" name="n_2mainValue債務償還比率">
          <a:extLst>
            <a:ext uri="{FF2B5EF4-FFF2-40B4-BE49-F238E27FC236}">
              <a16:creationId xmlns:a16="http://schemas.microsoft.com/office/drawing/2014/main" id="{6EA717E9-EB30-4BC9-AFDC-EBABA48FC302}"/>
            </a:ext>
          </a:extLst>
        </xdr:cNvPr>
        <xdr:cNvSpPr txBox="1"/>
      </xdr:nvSpPr>
      <xdr:spPr>
        <a:xfrm>
          <a:off x="13119744" y="436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137113</xdr:rowOff>
    </xdr:from>
    <xdr:ext cx="469744" cy="259045"/>
    <xdr:sp macro="" textlink="">
      <xdr:nvSpPr>
        <xdr:cNvPr id="175" name="n_3mainValue債務償還比率">
          <a:extLst>
            <a:ext uri="{FF2B5EF4-FFF2-40B4-BE49-F238E27FC236}">
              <a16:creationId xmlns:a16="http://schemas.microsoft.com/office/drawing/2014/main" id="{B26BE5CB-6185-4034-8573-FCEAE9FB21BC}"/>
            </a:ext>
          </a:extLst>
        </xdr:cNvPr>
        <xdr:cNvSpPr txBox="1"/>
      </xdr:nvSpPr>
      <xdr:spPr>
        <a:xfrm>
          <a:off x="12325427" y="476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102497</xdr:rowOff>
    </xdr:from>
    <xdr:ext cx="469744" cy="259045"/>
    <xdr:sp macro="" textlink="">
      <xdr:nvSpPr>
        <xdr:cNvPr id="176" name="n_4mainValue債務償還比率">
          <a:extLst>
            <a:ext uri="{FF2B5EF4-FFF2-40B4-BE49-F238E27FC236}">
              <a16:creationId xmlns:a16="http://schemas.microsoft.com/office/drawing/2014/main" id="{B56F2AA3-5859-4FE0-827F-CD0552B1B8FB}"/>
            </a:ext>
          </a:extLst>
        </xdr:cNvPr>
        <xdr:cNvSpPr txBox="1"/>
      </xdr:nvSpPr>
      <xdr:spPr>
        <a:xfrm>
          <a:off x="11563427" y="438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a:extLst>
            <a:ext uri="{FF2B5EF4-FFF2-40B4-BE49-F238E27FC236}">
              <a16:creationId xmlns:a16="http://schemas.microsoft.com/office/drawing/2014/main" id="{32033EF0-2046-4584-9F24-4C4B25BAAACE}"/>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a:extLst>
            <a:ext uri="{FF2B5EF4-FFF2-40B4-BE49-F238E27FC236}">
              <a16:creationId xmlns:a16="http://schemas.microsoft.com/office/drawing/2014/main" id="{A1E04813-E0ED-402F-B696-5D5CFAB717EC}"/>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a:extLst>
            <a:ext uri="{FF2B5EF4-FFF2-40B4-BE49-F238E27FC236}">
              <a16:creationId xmlns:a16="http://schemas.microsoft.com/office/drawing/2014/main" id="{A82AE104-6873-4B33-8A49-1025D712B9E1}"/>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a:extLst>
            <a:ext uri="{FF2B5EF4-FFF2-40B4-BE49-F238E27FC236}">
              <a16:creationId xmlns:a16="http://schemas.microsoft.com/office/drawing/2014/main" id="{9C5A682D-384C-4394-B620-DBDAD346AD4F}"/>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a:extLst>
            <a:ext uri="{FF2B5EF4-FFF2-40B4-BE49-F238E27FC236}">
              <a16:creationId xmlns:a16="http://schemas.microsoft.com/office/drawing/2014/main" id="{69E83A00-1147-49B7-9B3B-0E97B828F796}"/>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a:extLst>
            <a:ext uri="{FF2B5EF4-FFF2-40B4-BE49-F238E27FC236}">
              <a16:creationId xmlns:a16="http://schemas.microsoft.com/office/drawing/2014/main" id="{F883EAA1-3BAD-46C1-8011-56E992D16868}"/>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06708E6-90FC-4309-A07E-4D126FF8D91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619F31E-39AF-4DC2-9CCE-87E66F07222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E8B2462-FF2D-4133-B5D6-B2F6B0F93FA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CA64332-44FC-441B-9E2B-EDE0A29671D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AA8F2F7-1524-4974-BCE3-1CB5CEA3A60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8DF168F-DD4D-4DC0-ADBF-E99E7ADF61E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4027375-E38C-43F2-834D-FFA9EA35281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856E610-E521-4B2A-B955-E1F21D8DD89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5A6C795-DAC8-44C9-BEB0-FBD695358EF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4168C51-911E-41E6-A47B-F4247860542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13,988
13,908
32.26
9,475,366
8,777,334
311,981
3,860,003
5,601,543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3C3C52B-FCEA-44C5-94A4-49C19209E97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6BD6E8D-5DD2-4484-8E9A-52D4E3F01CA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354EF9B-5EC7-49BB-BB2A-6F07617FF40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B49AE49-0760-4C1A-9023-68AF299755B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196CBBB-D070-467A-A811-6BB8B570D7E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871018A-4605-4206-BE1B-60A6445FE99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0E62658-160A-4DA9-800F-EF22FEAAE0E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E8D2E23-7522-40EE-B035-65B0A926BAE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75871D3-D40E-4F67-8024-642C0EC3177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CDA6248-259B-4B58-A4E1-9E192F63B78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D89455C-EDA4-4DA5-9251-701AA7B1D3A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AD108E7-A3B4-435F-87F1-644DA9FD244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AF072B9-D993-4212-85F9-848438A2BD8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04A6D4E-CA58-4AD2-821B-F51676EBDF2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FB7A695-6964-45B5-A57F-E19E57BD20D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2F8F6C1-978D-442B-980B-E63273BAE24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0D43D9B-33AF-4402-BF27-AAD10020007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7151CA1-E391-4049-A79B-4E535CDF491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43F501F-8014-4DB4-B21E-E25003041F0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6979B66-E895-448A-9898-8EBCABB426B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0C8D05B-2A70-4BC2-AD28-2D578B9DA1F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DCDD562-6AAB-4982-8373-EFB59244B75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C314983-C114-46CA-94E4-92260EA0BAB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1023A2D-81E0-495A-B718-EC51AE0B590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926E053-B742-41BA-8A7D-C990AE569F8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C8D8BCC-638C-42DC-BCD5-7E711F27667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6ABD5D3-048F-4C91-938B-8AF8FF4B247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E4AC3F7-D790-424E-A209-EEBAD50FB1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10D66BD-56B7-4574-A60A-B9ACDF4157B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8098850-5BBF-46C5-B0B6-E5567F91789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32C427F-6005-4906-BCD1-22DBBEA84F5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CF3164E-3DED-4277-8B3E-39C2FA578FB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E3B27C57-6E64-4427-BC69-E136DEFE61D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44E65558-666E-4DCF-9887-2AD1D8423C64}"/>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52BC4795-C1B1-444D-909F-09BD83810BF8}"/>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3DD8D0EE-730C-4B39-B249-62339BC4CD9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45A9FA2D-5B10-4B7E-8559-299F8D7A7E17}"/>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C6CE6BC3-ED80-48CB-B3B0-43739F790484}"/>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28CBDDBE-8159-4007-B180-5A090C567ABC}"/>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D6D5C10F-EC5F-4FE9-9575-A53BBC72842D}"/>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A8188B61-53DF-43E4-BE35-70501882BCB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4BBD4BC3-1C33-4921-B726-E89E0FDF435F}"/>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85A68C1-22E0-4C6D-9E9F-49B6A4BB044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02CE929D-6631-4915-A560-C7E95DD3B27F}"/>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A68DBBDE-11CC-4C0E-9B15-7A73594C5B31}"/>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C63C87DE-5894-4788-9B60-F860BB333EA9}"/>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FD5E86B6-1A98-4FC8-9BF1-EB9C9DD4943C}"/>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87BA2C4B-07D7-4614-B662-FAB2CE5D8C50}"/>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31259</xdr:rowOff>
    </xdr:from>
    <xdr:ext cx="405111" cy="259045"/>
    <xdr:sp macro="" textlink="">
      <xdr:nvSpPr>
        <xdr:cNvPr id="60" name="【道路】&#10;有形固定資産減価償却率平均値テキスト">
          <a:extLst>
            <a:ext uri="{FF2B5EF4-FFF2-40B4-BE49-F238E27FC236}">
              <a16:creationId xmlns:a16="http://schemas.microsoft.com/office/drawing/2014/main" id="{3CC6E0B0-ACD6-4B62-B0BC-D43FAF3F50B6}"/>
            </a:ext>
          </a:extLst>
        </xdr:cNvPr>
        <xdr:cNvSpPr txBox="1"/>
      </xdr:nvSpPr>
      <xdr:spPr>
        <a:xfrm>
          <a:off x="4673600" y="6374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285CB9C4-029D-480A-BE7B-23A2EA13AB73}"/>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BC058438-BCDE-48EC-81C8-84E3C4EDB8A7}"/>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3A04463C-8727-454D-BE88-1279A6DF67FB}"/>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D6FB3F10-618D-42FE-B58B-2681CD380434}"/>
            </a:ext>
          </a:extLst>
        </xdr:cNvPr>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8409F031-0BE6-45B0-82A2-AF0FE1D8AFAA}"/>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ED2C13B-9BFD-4314-B10D-A057670A91F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81220A8-4557-4E67-A475-B7D1BA1E62C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003E39D-B6F3-47FD-8EB9-2CAF21FF3D7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5570B14-7506-4B64-A2F7-9091B16D5F3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724984E-0BC0-4484-B386-A8547499A58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146558</xdr:rowOff>
    </xdr:from>
    <xdr:to>
      <xdr:col>24</xdr:col>
      <xdr:colOff>114300</xdr:colOff>
      <xdr:row>37</xdr:row>
      <xdr:rowOff>76708</xdr:rowOff>
    </xdr:to>
    <xdr:sp macro="" textlink="">
      <xdr:nvSpPr>
        <xdr:cNvPr id="71" name="楕円 70">
          <a:extLst>
            <a:ext uri="{FF2B5EF4-FFF2-40B4-BE49-F238E27FC236}">
              <a16:creationId xmlns:a16="http://schemas.microsoft.com/office/drawing/2014/main" id="{7AC7DCF1-902C-46D2-9345-8B6FEA31A3F7}"/>
            </a:ext>
          </a:extLst>
        </xdr:cNvPr>
        <xdr:cNvSpPr/>
      </xdr:nvSpPr>
      <xdr:spPr>
        <a:xfrm>
          <a:off x="4584700" y="631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169435</xdr:rowOff>
    </xdr:from>
    <xdr:ext cx="405111" cy="259045"/>
    <xdr:sp macro="" textlink="">
      <xdr:nvSpPr>
        <xdr:cNvPr id="72" name="【道路】&#10;有形固定資産減価償却率該当値テキスト">
          <a:extLst>
            <a:ext uri="{FF2B5EF4-FFF2-40B4-BE49-F238E27FC236}">
              <a16:creationId xmlns:a16="http://schemas.microsoft.com/office/drawing/2014/main" id="{7D4B6384-E1E1-4AC4-A056-6A029D537E1D}"/>
            </a:ext>
          </a:extLst>
        </xdr:cNvPr>
        <xdr:cNvSpPr txBox="1"/>
      </xdr:nvSpPr>
      <xdr:spPr>
        <a:xfrm>
          <a:off x="4673600" y="6170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100838</xdr:rowOff>
    </xdr:from>
    <xdr:to>
      <xdr:col>20</xdr:col>
      <xdr:colOff>38100</xdr:colOff>
      <xdr:row>37</xdr:row>
      <xdr:rowOff>30988</xdr:rowOff>
    </xdr:to>
    <xdr:sp macro="" textlink="">
      <xdr:nvSpPr>
        <xdr:cNvPr id="73" name="楕円 72">
          <a:extLst>
            <a:ext uri="{FF2B5EF4-FFF2-40B4-BE49-F238E27FC236}">
              <a16:creationId xmlns:a16="http://schemas.microsoft.com/office/drawing/2014/main" id="{C511E069-7015-431C-BDD5-04913AFC9969}"/>
            </a:ext>
          </a:extLst>
        </xdr:cNvPr>
        <xdr:cNvSpPr/>
      </xdr:nvSpPr>
      <xdr:spPr>
        <a:xfrm>
          <a:off x="3746500" y="627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151638</xdr:rowOff>
    </xdr:from>
    <xdr:to>
      <xdr:col>24</xdr:col>
      <xdr:colOff>63500</xdr:colOff>
      <xdr:row>37</xdr:row>
      <xdr:rowOff>25908</xdr:rowOff>
    </xdr:to>
    <xdr:cxnSp macro="">
      <xdr:nvCxnSpPr>
        <xdr:cNvPr id="74" name="直線コネクタ 73">
          <a:extLst>
            <a:ext uri="{FF2B5EF4-FFF2-40B4-BE49-F238E27FC236}">
              <a16:creationId xmlns:a16="http://schemas.microsoft.com/office/drawing/2014/main" id="{5E93FA53-D2DB-4C41-9E24-F842FECB5192}"/>
            </a:ext>
          </a:extLst>
        </xdr:cNvPr>
        <xdr:cNvCxnSpPr/>
      </xdr:nvCxnSpPr>
      <xdr:spPr>
        <a:xfrm>
          <a:off x="3797300" y="632383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57404</xdr:rowOff>
    </xdr:from>
    <xdr:to>
      <xdr:col>15</xdr:col>
      <xdr:colOff>101600</xdr:colOff>
      <xdr:row>36</xdr:row>
      <xdr:rowOff>159004</xdr:rowOff>
    </xdr:to>
    <xdr:sp macro="" textlink="">
      <xdr:nvSpPr>
        <xdr:cNvPr id="75" name="楕円 74">
          <a:extLst>
            <a:ext uri="{FF2B5EF4-FFF2-40B4-BE49-F238E27FC236}">
              <a16:creationId xmlns:a16="http://schemas.microsoft.com/office/drawing/2014/main" id="{A387784E-4056-4BF3-8837-CC3AB5822CDF}"/>
            </a:ext>
          </a:extLst>
        </xdr:cNvPr>
        <xdr:cNvSpPr/>
      </xdr:nvSpPr>
      <xdr:spPr>
        <a:xfrm>
          <a:off x="2857500" y="622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108204</xdr:rowOff>
    </xdr:from>
    <xdr:to>
      <xdr:col>19</xdr:col>
      <xdr:colOff>177800</xdr:colOff>
      <xdr:row>36</xdr:row>
      <xdr:rowOff>151638</xdr:rowOff>
    </xdr:to>
    <xdr:cxnSp macro="">
      <xdr:nvCxnSpPr>
        <xdr:cNvPr id="76" name="直線コネクタ 75">
          <a:extLst>
            <a:ext uri="{FF2B5EF4-FFF2-40B4-BE49-F238E27FC236}">
              <a16:creationId xmlns:a16="http://schemas.microsoft.com/office/drawing/2014/main" id="{9B304841-145E-4252-8DAB-1B6121EF6C75}"/>
            </a:ext>
          </a:extLst>
        </xdr:cNvPr>
        <xdr:cNvCxnSpPr/>
      </xdr:nvCxnSpPr>
      <xdr:spPr>
        <a:xfrm>
          <a:off x="2908300" y="628040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16256</xdr:rowOff>
    </xdr:from>
    <xdr:to>
      <xdr:col>10</xdr:col>
      <xdr:colOff>165100</xdr:colOff>
      <xdr:row>36</xdr:row>
      <xdr:rowOff>117856</xdr:rowOff>
    </xdr:to>
    <xdr:sp macro="" textlink="">
      <xdr:nvSpPr>
        <xdr:cNvPr id="77" name="楕円 76">
          <a:extLst>
            <a:ext uri="{FF2B5EF4-FFF2-40B4-BE49-F238E27FC236}">
              <a16:creationId xmlns:a16="http://schemas.microsoft.com/office/drawing/2014/main" id="{C9753A1B-44FD-4DAA-92F8-67D66F0C30DF}"/>
            </a:ext>
          </a:extLst>
        </xdr:cNvPr>
        <xdr:cNvSpPr/>
      </xdr:nvSpPr>
      <xdr:spPr>
        <a:xfrm>
          <a:off x="19685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67056</xdr:rowOff>
    </xdr:from>
    <xdr:to>
      <xdr:col>15</xdr:col>
      <xdr:colOff>50800</xdr:colOff>
      <xdr:row>36</xdr:row>
      <xdr:rowOff>108204</xdr:rowOff>
    </xdr:to>
    <xdr:cxnSp macro="">
      <xdr:nvCxnSpPr>
        <xdr:cNvPr id="78" name="直線コネクタ 77">
          <a:extLst>
            <a:ext uri="{FF2B5EF4-FFF2-40B4-BE49-F238E27FC236}">
              <a16:creationId xmlns:a16="http://schemas.microsoft.com/office/drawing/2014/main" id="{AE4AB0BA-10EA-40AD-8931-BE13801BBCBE}"/>
            </a:ext>
          </a:extLst>
        </xdr:cNvPr>
        <xdr:cNvCxnSpPr/>
      </xdr:nvCxnSpPr>
      <xdr:spPr>
        <a:xfrm>
          <a:off x="2019300" y="62392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125984</xdr:rowOff>
    </xdr:from>
    <xdr:to>
      <xdr:col>6</xdr:col>
      <xdr:colOff>38100</xdr:colOff>
      <xdr:row>36</xdr:row>
      <xdr:rowOff>56134</xdr:rowOff>
    </xdr:to>
    <xdr:sp macro="" textlink="">
      <xdr:nvSpPr>
        <xdr:cNvPr id="79" name="楕円 78">
          <a:extLst>
            <a:ext uri="{FF2B5EF4-FFF2-40B4-BE49-F238E27FC236}">
              <a16:creationId xmlns:a16="http://schemas.microsoft.com/office/drawing/2014/main" id="{BF370AC6-D8A7-4FAD-8CFB-B334AC6E52F4}"/>
            </a:ext>
          </a:extLst>
        </xdr:cNvPr>
        <xdr:cNvSpPr/>
      </xdr:nvSpPr>
      <xdr:spPr>
        <a:xfrm>
          <a:off x="1079500" y="61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5334</xdr:rowOff>
    </xdr:from>
    <xdr:to>
      <xdr:col>10</xdr:col>
      <xdr:colOff>114300</xdr:colOff>
      <xdr:row>36</xdr:row>
      <xdr:rowOff>67056</xdr:rowOff>
    </xdr:to>
    <xdr:cxnSp macro="">
      <xdr:nvCxnSpPr>
        <xdr:cNvPr id="80" name="直線コネクタ 79">
          <a:extLst>
            <a:ext uri="{FF2B5EF4-FFF2-40B4-BE49-F238E27FC236}">
              <a16:creationId xmlns:a16="http://schemas.microsoft.com/office/drawing/2014/main" id="{FFD2FA9B-A506-41E5-B475-18C5E8608360}"/>
            </a:ext>
          </a:extLst>
        </xdr:cNvPr>
        <xdr:cNvCxnSpPr/>
      </xdr:nvCxnSpPr>
      <xdr:spPr>
        <a:xfrm>
          <a:off x="1130300" y="617753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104411</xdr:rowOff>
    </xdr:from>
    <xdr:ext cx="405111" cy="259045"/>
    <xdr:sp macro="" textlink="">
      <xdr:nvSpPr>
        <xdr:cNvPr id="81" name="n_1aveValue【道路】&#10;有形固定資産減価償却率">
          <a:extLst>
            <a:ext uri="{FF2B5EF4-FFF2-40B4-BE49-F238E27FC236}">
              <a16:creationId xmlns:a16="http://schemas.microsoft.com/office/drawing/2014/main" id="{7BA21B6C-917E-4537-9D60-73B70E3B4126}"/>
            </a:ext>
          </a:extLst>
        </xdr:cNvPr>
        <xdr:cNvSpPr txBox="1"/>
      </xdr:nvSpPr>
      <xdr:spPr>
        <a:xfrm>
          <a:off x="3582044"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BF9E0DC2-0E31-4F72-BE02-D5EC832FFA7F}"/>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49547</xdr:rowOff>
    </xdr:from>
    <xdr:ext cx="405111" cy="259045"/>
    <xdr:sp macro="" textlink="">
      <xdr:nvSpPr>
        <xdr:cNvPr id="83" name="n_3aveValue【道路】&#10;有形固定資産減価償却率">
          <a:extLst>
            <a:ext uri="{FF2B5EF4-FFF2-40B4-BE49-F238E27FC236}">
              <a16:creationId xmlns:a16="http://schemas.microsoft.com/office/drawing/2014/main" id="{ACD35031-BD33-4F2A-9D01-5A9171E26F3D}"/>
            </a:ext>
          </a:extLst>
        </xdr:cNvPr>
        <xdr:cNvSpPr txBox="1"/>
      </xdr:nvSpPr>
      <xdr:spPr>
        <a:xfrm>
          <a:off x="1816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24401</xdr:rowOff>
    </xdr:from>
    <xdr:ext cx="405111" cy="259045"/>
    <xdr:sp macro="" textlink="">
      <xdr:nvSpPr>
        <xdr:cNvPr id="84" name="n_4aveValue【道路】&#10;有形固定資産減価償却率">
          <a:extLst>
            <a:ext uri="{FF2B5EF4-FFF2-40B4-BE49-F238E27FC236}">
              <a16:creationId xmlns:a16="http://schemas.microsoft.com/office/drawing/2014/main" id="{4EE4B9CA-EC9C-4ED9-9026-F84605A9763B}"/>
            </a:ext>
          </a:extLst>
        </xdr:cNvPr>
        <xdr:cNvSpPr txBox="1"/>
      </xdr:nvSpPr>
      <xdr:spPr>
        <a:xfrm>
          <a:off x="927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47515</xdr:rowOff>
    </xdr:from>
    <xdr:ext cx="405111" cy="259045"/>
    <xdr:sp macro="" textlink="">
      <xdr:nvSpPr>
        <xdr:cNvPr id="85" name="n_1mainValue【道路】&#10;有形固定資産減価償却率">
          <a:extLst>
            <a:ext uri="{FF2B5EF4-FFF2-40B4-BE49-F238E27FC236}">
              <a16:creationId xmlns:a16="http://schemas.microsoft.com/office/drawing/2014/main" id="{2B45F0D0-3F83-4B45-9E09-C2575B00618E}"/>
            </a:ext>
          </a:extLst>
        </xdr:cNvPr>
        <xdr:cNvSpPr txBox="1"/>
      </xdr:nvSpPr>
      <xdr:spPr>
        <a:xfrm>
          <a:off x="3582044" y="604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4081</xdr:rowOff>
    </xdr:from>
    <xdr:ext cx="405111" cy="259045"/>
    <xdr:sp macro="" textlink="">
      <xdr:nvSpPr>
        <xdr:cNvPr id="86" name="n_2mainValue【道路】&#10;有形固定資産減価償却率">
          <a:extLst>
            <a:ext uri="{FF2B5EF4-FFF2-40B4-BE49-F238E27FC236}">
              <a16:creationId xmlns:a16="http://schemas.microsoft.com/office/drawing/2014/main" id="{1DDB6F6B-9782-4596-9A95-5D7716FDE330}"/>
            </a:ext>
          </a:extLst>
        </xdr:cNvPr>
        <xdr:cNvSpPr txBox="1"/>
      </xdr:nvSpPr>
      <xdr:spPr>
        <a:xfrm>
          <a:off x="2705744" y="600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134383</xdr:rowOff>
    </xdr:from>
    <xdr:ext cx="405111" cy="259045"/>
    <xdr:sp macro="" textlink="">
      <xdr:nvSpPr>
        <xdr:cNvPr id="87" name="n_3mainValue【道路】&#10;有形固定資産減価償却率">
          <a:extLst>
            <a:ext uri="{FF2B5EF4-FFF2-40B4-BE49-F238E27FC236}">
              <a16:creationId xmlns:a16="http://schemas.microsoft.com/office/drawing/2014/main" id="{78BB7435-3165-46C2-887A-4CE9A4A1F5C7}"/>
            </a:ext>
          </a:extLst>
        </xdr:cNvPr>
        <xdr:cNvSpPr txBox="1"/>
      </xdr:nvSpPr>
      <xdr:spPr>
        <a:xfrm>
          <a:off x="1816744" y="596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72661</xdr:rowOff>
    </xdr:from>
    <xdr:ext cx="405111" cy="259045"/>
    <xdr:sp macro="" textlink="">
      <xdr:nvSpPr>
        <xdr:cNvPr id="88" name="n_4mainValue【道路】&#10;有形固定資産減価償却率">
          <a:extLst>
            <a:ext uri="{FF2B5EF4-FFF2-40B4-BE49-F238E27FC236}">
              <a16:creationId xmlns:a16="http://schemas.microsoft.com/office/drawing/2014/main" id="{DFB25416-FCCC-4A00-A069-E5209762B15F}"/>
            </a:ext>
          </a:extLst>
        </xdr:cNvPr>
        <xdr:cNvSpPr txBox="1"/>
      </xdr:nvSpPr>
      <xdr:spPr>
        <a:xfrm>
          <a:off x="927744" y="590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B47A3CD5-3DF7-4BC5-A568-19BB7ADB64F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2972B3D8-875B-4A25-9757-5011AD91A81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5FEE754F-9837-4FB0-804B-81361D02A0F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E6B07FC-9613-4C1E-B6A0-115FED950C8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BC7D729-20C5-498F-B423-383120194FF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4E208F47-8B16-46F9-998A-8791924009B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5BD912D7-FCB3-4BC6-9155-0FD5A13895D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F609EAC-0F85-4E33-A37D-E18DC4AD310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45821F6D-3F29-4B2C-9613-C1C70F75512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9077DBE2-E4F9-421F-8142-11EF6011F8F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B1D1E383-4A86-4987-BC01-EC90278E28A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345BEF04-A552-4F33-98FD-7381EB1EC4C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B575FDF-0714-4FCC-8589-BE0575E9F66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E0FFA237-5589-48FC-AA80-6FF7C8A325D3}"/>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530DF3B1-E1DE-469D-8F9B-24AC09DD357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CED73C7C-18E4-4265-97ED-DA2370150422}"/>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D565C0D1-0955-42D1-AD0A-6B8348D78E3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93E5184B-6861-475D-BC54-C4B9FDDBC56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8A220E15-0F4C-4C57-82D2-5254CBA7AD3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8113BFF-DA3F-4866-8F39-45468B39DD4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F58DDE9-21B2-406E-B552-03E19E29897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A3D0FB14-4911-4176-A4C1-379AA67B5B3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FF9ED859-7B9E-4430-B5AF-853E97A8A63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8DF90F28-0ABA-4744-BD69-A958F893EB5C}"/>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1512238F-1697-47DC-9751-2F0D0FBFB5EC}"/>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F1935493-1862-4259-B40A-24A5565A2D04}"/>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6A7E35D4-53AE-4B43-8D7C-2E2BBCC7E403}"/>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70479BDE-1193-4C19-9615-88C3D0146E5B}"/>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104970</xdr:rowOff>
    </xdr:from>
    <xdr:ext cx="534377" cy="259045"/>
    <xdr:sp macro="" textlink="">
      <xdr:nvSpPr>
        <xdr:cNvPr id="117" name="【道路】&#10;一人当たり延長平均値テキスト">
          <a:extLst>
            <a:ext uri="{FF2B5EF4-FFF2-40B4-BE49-F238E27FC236}">
              <a16:creationId xmlns:a16="http://schemas.microsoft.com/office/drawing/2014/main" id="{A6C567C4-BD85-4B8C-BDC5-5BBD0BAE22A3}"/>
            </a:ext>
          </a:extLst>
        </xdr:cNvPr>
        <xdr:cNvSpPr txBox="1"/>
      </xdr:nvSpPr>
      <xdr:spPr>
        <a:xfrm>
          <a:off x="10515600" y="6620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8E2F091A-D91F-40B0-BC49-BD30C1524C33}"/>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5D8B9A09-A37C-4ED9-BB09-5CEF9C212714}"/>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E8609C7F-533B-427A-912A-E2B66BF7CBB0}"/>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610D8881-D9D4-4867-BCDA-8A91A4AAA58A}"/>
            </a:ext>
          </a:extLst>
        </xdr:cNvPr>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a:extLst>
            <a:ext uri="{FF2B5EF4-FFF2-40B4-BE49-F238E27FC236}">
              <a16:creationId xmlns:a16="http://schemas.microsoft.com/office/drawing/2014/main" id="{1622E815-48DE-4B3A-8D53-24393CB566A6}"/>
            </a:ext>
          </a:extLst>
        </xdr:cNvPr>
        <xdr:cNvSpPr/>
      </xdr:nvSpPr>
      <xdr:spPr>
        <a:xfrm>
          <a:off x="6921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3038184-98FC-4AB7-A5FA-3C75679FC36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8A1C58F-0B5C-4363-8A1D-78E3F8FCB12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9BA7E29-5102-40A8-A459-8F46878EFD6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5F9F20C-F004-4FB6-B6B3-31E1A29F1AF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BC1705E-15E4-4A1C-910C-2DCFF8925B8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74568</xdr:rowOff>
    </xdr:from>
    <xdr:to>
      <xdr:col>55</xdr:col>
      <xdr:colOff>50800</xdr:colOff>
      <xdr:row>41</xdr:row>
      <xdr:rowOff>4718</xdr:rowOff>
    </xdr:to>
    <xdr:sp macro="" textlink="">
      <xdr:nvSpPr>
        <xdr:cNvPr id="128" name="楕円 127">
          <a:extLst>
            <a:ext uri="{FF2B5EF4-FFF2-40B4-BE49-F238E27FC236}">
              <a16:creationId xmlns:a16="http://schemas.microsoft.com/office/drawing/2014/main" id="{49C27445-106E-4307-9B65-DD8FF19F0D44}"/>
            </a:ext>
          </a:extLst>
        </xdr:cNvPr>
        <xdr:cNvSpPr/>
      </xdr:nvSpPr>
      <xdr:spPr>
        <a:xfrm>
          <a:off x="10426700" y="693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52995</xdr:rowOff>
    </xdr:from>
    <xdr:ext cx="534377" cy="259045"/>
    <xdr:sp macro="" textlink="">
      <xdr:nvSpPr>
        <xdr:cNvPr id="129" name="【道路】&#10;一人当たり延長該当値テキスト">
          <a:extLst>
            <a:ext uri="{FF2B5EF4-FFF2-40B4-BE49-F238E27FC236}">
              <a16:creationId xmlns:a16="http://schemas.microsoft.com/office/drawing/2014/main" id="{C40142A0-BB3E-4720-B4F1-03F50AF55848}"/>
            </a:ext>
          </a:extLst>
        </xdr:cNvPr>
        <xdr:cNvSpPr txBox="1"/>
      </xdr:nvSpPr>
      <xdr:spPr>
        <a:xfrm>
          <a:off x="10515600" y="691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76664</xdr:rowOff>
    </xdr:from>
    <xdr:to>
      <xdr:col>50</xdr:col>
      <xdr:colOff>165100</xdr:colOff>
      <xdr:row>41</xdr:row>
      <xdr:rowOff>6814</xdr:rowOff>
    </xdr:to>
    <xdr:sp macro="" textlink="">
      <xdr:nvSpPr>
        <xdr:cNvPr id="130" name="楕円 129">
          <a:extLst>
            <a:ext uri="{FF2B5EF4-FFF2-40B4-BE49-F238E27FC236}">
              <a16:creationId xmlns:a16="http://schemas.microsoft.com/office/drawing/2014/main" id="{32656583-D8F3-4909-A9E6-D1AF5BCE6E22}"/>
            </a:ext>
          </a:extLst>
        </xdr:cNvPr>
        <xdr:cNvSpPr/>
      </xdr:nvSpPr>
      <xdr:spPr>
        <a:xfrm>
          <a:off x="9588500" y="693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125368</xdr:rowOff>
    </xdr:from>
    <xdr:to>
      <xdr:col>55</xdr:col>
      <xdr:colOff>0</xdr:colOff>
      <xdr:row>40</xdr:row>
      <xdr:rowOff>127464</xdr:rowOff>
    </xdr:to>
    <xdr:cxnSp macro="">
      <xdr:nvCxnSpPr>
        <xdr:cNvPr id="131" name="直線コネクタ 130">
          <a:extLst>
            <a:ext uri="{FF2B5EF4-FFF2-40B4-BE49-F238E27FC236}">
              <a16:creationId xmlns:a16="http://schemas.microsoft.com/office/drawing/2014/main" id="{EED96444-D516-49EA-93C7-6B69D9FD1894}"/>
            </a:ext>
          </a:extLst>
        </xdr:cNvPr>
        <xdr:cNvCxnSpPr/>
      </xdr:nvCxnSpPr>
      <xdr:spPr>
        <a:xfrm flipV="1">
          <a:off x="9639300" y="6983368"/>
          <a:ext cx="8382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75520</xdr:rowOff>
    </xdr:from>
    <xdr:to>
      <xdr:col>46</xdr:col>
      <xdr:colOff>38100</xdr:colOff>
      <xdr:row>41</xdr:row>
      <xdr:rowOff>5670</xdr:rowOff>
    </xdr:to>
    <xdr:sp macro="" textlink="">
      <xdr:nvSpPr>
        <xdr:cNvPr id="132" name="楕円 131">
          <a:extLst>
            <a:ext uri="{FF2B5EF4-FFF2-40B4-BE49-F238E27FC236}">
              <a16:creationId xmlns:a16="http://schemas.microsoft.com/office/drawing/2014/main" id="{A078FCFC-37D4-4DD8-864E-ECBBFAE7BEE2}"/>
            </a:ext>
          </a:extLst>
        </xdr:cNvPr>
        <xdr:cNvSpPr/>
      </xdr:nvSpPr>
      <xdr:spPr>
        <a:xfrm>
          <a:off x="8699500" y="693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126320</xdr:rowOff>
    </xdr:from>
    <xdr:to>
      <xdr:col>50</xdr:col>
      <xdr:colOff>114300</xdr:colOff>
      <xdr:row>40</xdr:row>
      <xdr:rowOff>127464</xdr:rowOff>
    </xdr:to>
    <xdr:cxnSp macro="">
      <xdr:nvCxnSpPr>
        <xdr:cNvPr id="133" name="直線コネクタ 132">
          <a:extLst>
            <a:ext uri="{FF2B5EF4-FFF2-40B4-BE49-F238E27FC236}">
              <a16:creationId xmlns:a16="http://schemas.microsoft.com/office/drawing/2014/main" id="{C5C1B5E4-61A1-4819-B038-1BAA8E12F004}"/>
            </a:ext>
          </a:extLst>
        </xdr:cNvPr>
        <xdr:cNvCxnSpPr/>
      </xdr:nvCxnSpPr>
      <xdr:spPr>
        <a:xfrm>
          <a:off x="8750300" y="6984320"/>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76626</xdr:rowOff>
    </xdr:from>
    <xdr:to>
      <xdr:col>41</xdr:col>
      <xdr:colOff>101600</xdr:colOff>
      <xdr:row>41</xdr:row>
      <xdr:rowOff>6776</xdr:rowOff>
    </xdr:to>
    <xdr:sp macro="" textlink="">
      <xdr:nvSpPr>
        <xdr:cNvPr id="134" name="楕円 133">
          <a:extLst>
            <a:ext uri="{FF2B5EF4-FFF2-40B4-BE49-F238E27FC236}">
              <a16:creationId xmlns:a16="http://schemas.microsoft.com/office/drawing/2014/main" id="{047325BA-3F72-44D9-98C1-E322ECD645CA}"/>
            </a:ext>
          </a:extLst>
        </xdr:cNvPr>
        <xdr:cNvSpPr/>
      </xdr:nvSpPr>
      <xdr:spPr>
        <a:xfrm>
          <a:off x="7810500" y="693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126320</xdr:rowOff>
    </xdr:from>
    <xdr:to>
      <xdr:col>45</xdr:col>
      <xdr:colOff>177800</xdr:colOff>
      <xdr:row>40</xdr:row>
      <xdr:rowOff>127426</xdr:rowOff>
    </xdr:to>
    <xdr:cxnSp macro="">
      <xdr:nvCxnSpPr>
        <xdr:cNvPr id="135" name="直線コネクタ 134">
          <a:extLst>
            <a:ext uri="{FF2B5EF4-FFF2-40B4-BE49-F238E27FC236}">
              <a16:creationId xmlns:a16="http://schemas.microsoft.com/office/drawing/2014/main" id="{24FABE03-ACA9-40D7-A896-39214F99073B}"/>
            </a:ext>
          </a:extLst>
        </xdr:cNvPr>
        <xdr:cNvCxnSpPr/>
      </xdr:nvCxnSpPr>
      <xdr:spPr>
        <a:xfrm flipV="1">
          <a:off x="7861300" y="6984320"/>
          <a:ext cx="889000" cy="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75140</xdr:rowOff>
    </xdr:from>
    <xdr:to>
      <xdr:col>36</xdr:col>
      <xdr:colOff>165100</xdr:colOff>
      <xdr:row>41</xdr:row>
      <xdr:rowOff>5290</xdr:rowOff>
    </xdr:to>
    <xdr:sp macro="" textlink="">
      <xdr:nvSpPr>
        <xdr:cNvPr id="136" name="楕円 135">
          <a:extLst>
            <a:ext uri="{FF2B5EF4-FFF2-40B4-BE49-F238E27FC236}">
              <a16:creationId xmlns:a16="http://schemas.microsoft.com/office/drawing/2014/main" id="{AD51B69B-11AC-4B68-9BDA-199AD20E9E3A}"/>
            </a:ext>
          </a:extLst>
        </xdr:cNvPr>
        <xdr:cNvSpPr/>
      </xdr:nvSpPr>
      <xdr:spPr>
        <a:xfrm>
          <a:off x="6921500" y="693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125940</xdr:rowOff>
    </xdr:from>
    <xdr:to>
      <xdr:col>41</xdr:col>
      <xdr:colOff>50800</xdr:colOff>
      <xdr:row>40</xdr:row>
      <xdr:rowOff>127426</xdr:rowOff>
    </xdr:to>
    <xdr:cxnSp macro="">
      <xdr:nvCxnSpPr>
        <xdr:cNvPr id="137" name="直線コネクタ 136">
          <a:extLst>
            <a:ext uri="{FF2B5EF4-FFF2-40B4-BE49-F238E27FC236}">
              <a16:creationId xmlns:a16="http://schemas.microsoft.com/office/drawing/2014/main" id="{138AAEB5-9160-4787-8DF5-05C7DDC7ECC1}"/>
            </a:ext>
          </a:extLst>
        </xdr:cNvPr>
        <xdr:cNvCxnSpPr/>
      </xdr:nvCxnSpPr>
      <xdr:spPr>
        <a:xfrm>
          <a:off x="6972300" y="6983940"/>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25475</xdr:rowOff>
    </xdr:from>
    <xdr:ext cx="534377" cy="259045"/>
    <xdr:sp macro="" textlink="">
      <xdr:nvSpPr>
        <xdr:cNvPr id="138" name="n_1aveValue【道路】&#10;一人当たり延長">
          <a:extLst>
            <a:ext uri="{FF2B5EF4-FFF2-40B4-BE49-F238E27FC236}">
              <a16:creationId xmlns:a16="http://schemas.microsoft.com/office/drawing/2014/main" id="{DD4C63EA-2591-433D-BA8E-D8C64E4415B1}"/>
            </a:ext>
          </a:extLst>
        </xdr:cNvPr>
        <xdr:cNvSpPr txBox="1"/>
      </xdr:nvSpPr>
      <xdr:spPr>
        <a:xfrm>
          <a:off x="9359411" y="654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35189</xdr:rowOff>
    </xdr:from>
    <xdr:ext cx="534377" cy="259045"/>
    <xdr:sp macro="" textlink="">
      <xdr:nvSpPr>
        <xdr:cNvPr id="139" name="n_2aveValue【道路】&#10;一人当たり延長">
          <a:extLst>
            <a:ext uri="{FF2B5EF4-FFF2-40B4-BE49-F238E27FC236}">
              <a16:creationId xmlns:a16="http://schemas.microsoft.com/office/drawing/2014/main" id="{ABA24282-3AF6-4E08-90FF-D2183403E760}"/>
            </a:ext>
          </a:extLst>
        </xdr:cNvPr>
        <xdr:cNvSpPr txBox="1"/>
      </xdr:nvSpPr>
      <xdr:spPr>
        <a:xfrm>
          <a:off x="8483111" y="655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44943</xdr:rowOff>
    </xdr:from>
    <xdr:ext cx="534377" cy="259045"/>
    <xdr:sp macro="" textlink="">
      <xdr:nvSpPr>
        <xdr:cNvPr id="140" name="n_3aveValue【道路】&#10;一人当たり延長">
          <a:extLst>
            <a:ext uri="{FF2B5EF4-FFF2-40B4-BE49-F238E27FC236}">
              <a16:creationId xmlns:a16="http://schemas.microsoft.com/office/drawing/2014/main" id="{052AA6EA-8BA7-4BBE-954F-61AC3CD4A1CA}"/>
            </a:ext>
          </a:extLst>
        </xdr:cNvPr>
        <xdr:cNvSpPr txBox="1"/>
      </xdr:nvSpPr>
      <xdr:spPr>
        <a:xfrm>
          <a:off x="7594111" y="65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49877</xdr:rowOff>
    </xdr:from>
    <xdr:ext cx="534377" cy="259045"/>
    <xdr:sp macro="" textlink="">
      <xdr:nvSpPr>
        <xdr:cNvPr id="141" name="n_4aveValue【道路】&#10;一人当たり延長">
          <a:extLst>
            <a:ext uri="{FF2B5EF4-FFF2-40B4-BE49-F238E27FC236}">
              <a16:creationId xmlns:a16="http://schemas.microsoft.com/office/drawing/2014/main" id="{7EC85824-2846-4333-A7E6-25485ED72C2D}"/>
            </a:ext>
          </a:extLst>
        </xdr:cNvPr>
        <xdr:cNvSpPr txBox="1"/>
      </xdr:nvSpPr>
      <xdr:spPr>
        <a:xfrm>
          <a:off x="6705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169391</xdr:rowOff>
    </xdr:from>
    <xdr:ext cx="534377" cy="259045"/>
    <xdr:sp macro="" textlink="">
      <xdr:nvSpPr>
        <xdr:cNvPr id="142" name="n_1mainValue【道路】&#10;一人当たり延長">
          <a:extLst>
            <a:ext uri="{FF2B5EF4-FFF2-40B4-BE49-F238E27FC236}">
              <a16:creationId xmlns:a16="http://schemas.microsoft.com/office/drawing/2014/main" id="{ED435953-820F-4ED0-9903-9F282F706724}"/>
            </a:ext>
          </a:extLst>
        </xdr:cNvPr>
        <xdr:cNvSpPr txBox="1"/>
      </xdr:nvSpPr>
      <xdr:spPr>
        <a:xfrm>
          <a:off x="9359411" y="702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168247</xdr:rowOff>
    </xdr:from>
    <xdr:ext cx="534377" cy="259045"/>
    <xdr:sp macro="" textlink="">
      <xdr:nvSpPr>
        <xdr:cNvPr id="143" name="n_2mainValue【道路】&#10;一人当たり延長">
          <a:extLst>
            <a:ext uri="{FF2B5EF4-FFF2-40B4-BE49-F238E27FC236}">
              <a16:creationId xmlns:a16="http://schemas.microsoft.com/office/drawing/2014/main" id="{A894CE48-5317-4F19-B6A4-9C9681702F83}"/>
            </a:ext>
          </a:extLst>
        </xdr:cNvPr>
        <xdr:cNvSpPr txBox="1"/>
      </xdr:nvSpPr>
      <xdr:spPr>
        <a:xfrm>
          <a:off x="8483111" y="702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169353</xdr:rowOff>
    </xdr:from>
    <xdr:ext cx="534377" cy="259045"/>
    <xdr:sp macro="" textlink="">
      <xdr:nvSpPr>
        <xdr:cNvPr id="144" name="n_3mainValue【道路】&#10;一人当たり延長">
          <a:extLst>
            <a:ext uri="{FF2B5EF4-FFF2-40B4-BE49-F238E27FC236}">
              <a16:creationId xmlns:a16="http://schemas.microsoft.com/office/drawing/2014/main" id="{A9F7B0DB-05D6-4B35-BB61-EB84638A7160}"/>
            </a:ext>
          </a:extLst>
        </xdr:cNvPr>
        <xdr:cNvSpPr txBox="1"/>
      </xdr:nvSpPr>
      <xdr:spPr>
        <a:xfrm>
          <a:off x="7594111" y="702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167867</xdr:rowOff>
    </xdr:from>
    <xdr:ext cx="534377" cy="259045"/>
    <xdr:sp macro="" textlink="">
      <xdr:nvSpPr>
        <xdr:cNvPr id="145" name="n_4mainValue【道路】&#10;一人当たり延長">
          <a:extLst>
            <a:ext uri="{FF2B5EF4-FFF2-40B4-BE49-F238E27FC236}">
              <a16:creationId xmlns:a16="http://schemas.microsoft.com/office/drawing/2014/main" id="{7ABC60E8-1466-4055-A508-57A275C46A06}"/>
            </a:ext>
          </a:extLst>
        </xdr:cNvPr>
        <xdr:cNvSpPr txBox="1"/>
      </xdr:nvSpPr>
      <xdr:spPr>
        <a:xfrm>
          <a:off x="6705111" y="702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F045216D-BEA0-4826-8F1E-C8E32E65C80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8AB02546-86BE-4DA2-9A1F-63652D9B20C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3DA72D9-3AAF-4BF7-9D4C-0A4CA5A1E39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52FBA19-5053-4315-800B-8F8F09A5415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D1346F6-CDAE-49D5-81BF-AA476377B8E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571A2617-AC60-43ED-9745-E8DF2F71BBA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61F48875-CF43-4C91-A72D-14C8D17EEF9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3DAD37FE-D344-44FF-BDF3-9B848E6265E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EEE6403D-33B5-4172-9062-5495945B14D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958F701C-B95A-4B25-A53B-03A01653C9D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557CD9E-26BA-4F0E-860E-B411D3BF782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59F46D0A-CD9E-47E7-8713-57113BBF0E0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C4EE2F05-5244-4D0A-A06A-2DC8E3AAC59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ABDC65EA-3FBC-486B-A44C-51E8561666D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C587B757-7A1A-435F-966F-0C9841DCA25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831EFDC5-20D3-4A5F-9678-2C14BD94F1A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3574207E-A3D3-4393-9BE5-AF7A3485BAC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37E361A3-7785-40BE-9106-681FA6B1548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82CC6248-9A50-496D-9715-0D8B0E3A636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FA9A9B08-2086-42BD-BF5E-5D2A4FBB67D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BE91F019-E59C-4FD6-BA2D-9054F49C9CA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71D2EC92-B2DB-4D35-83AF-0CC22810F65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FB75A434-12E5-46F9-B08C-2456943723D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67BC5E77-3C5B-4D89-B09F-F2D69141F96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1E9984B0-699D-47AA-BE9F-81C3391ED1A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F780E47A-E0BA-496A-AD39-3D35616500A9}"/>
            </a:ext>
          </a:extLst>
        </xdr:cNvPr>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847EFF06-0D78-451B-8852-C56A11F68AC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53EB5B10-A4BA-4D23-8A65-6639BF161464}"/>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78398F09-F620-4FC0-BDB0-6C3FB9090B65}"/>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0179EC53-277B-4D86-85E8-2ED731F073AF}"/>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120304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21A3572E-67F2-4621-8836-623116690A7C}"/>
            </a:ext>
          </a:extLst>
        </xdr:cNvPr>
        <xdr:cNvSpPr txBox="1"/>
      </xdr:nvSpPr>
      <xdr:spPr>
        <a:xfrm>
          <a:off x="4673600" y="1040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5C705F69-2B83-4AD0-BBB1-B76BE1889DA1}"/>
            </a:ext>
          </a:extLst>
        </xdr:cNvPr>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E9CFA383-7C00-4333-85BD-5AA43F54E917}"/>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B4F0A65D-C0AE-41C9-A581-D2732EFEA516}"/>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12F40A03-A61D-47F6-82E6-2FD47A16F6DC}"/>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1" name="フローチャート: 判断 180">
          <a:extLst>
            <a:ext uri="{FF2B5EF4-FFF2-40B4-BE49-F238E27FC236}">
              <a16:creationId xmlns:a16="http://schemas.microsoft.com/office/drawing/2014/main" id="{D45ACF1A-5979-40CD-A0AC-67AA0BD5A85D}"/>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7186EFC-14A4-4236-B05A-F90A84BCDD8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1ACBB19-E1F1-4247-B92F-47642310755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7B3480F-B510-464F-BABE-C4E46A3E915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2A6598E-D655-4F51-9FD5-45B480BCCF5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5F2F43C-1503-46DA-84B4-7092B5B80CD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150041</xdr:rowOff>
    </xdr:from>
    <xdr:to>
      <xdr:col>24</xdr:col>
      <xdr:colOff>114300</xdr:colOff>
      <xdr:row>60</xdr:row>
      <xdr:rowOff>80191</xdr:rowOff>
    </xdr:to>
    <xdr:sp macro="" textlink="">
      <xdr:nvSpPr>
        <xdr:cNvPr id="187" name="楕円 186">
          <a:extLst>
            <a:ext uri="{FF2B5EF4-FFF2-40B4-BE49-F238E27FC236}">
              <a16:creationId xmlns:a16="http://schemas.microsoft.com/office/drawing/2014/main" id="{89F3F0E3-4AC1-43A8-8371-2356A377ECAE}"/>
            </a:ext>
          </a:extLst>
        </xdr:cNvPr>
        <xdr:cNvSpPr/>
      </xdr:nvSpPr>
      <xdr:spPr>
        <a:xfrm>
          <a:off x="45847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1468</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F02AAFD6-1F63-4A21-B3E7-A2912B2C1A2B}"/>
            </a:ext>
          </a:extLst>
        </xdr:cNvPr>
        <xdr:cNvSpPr txBox="1"/>
      </xdr:nvSpPr>
      <xdr:spPr>
        <a:xfrm>
          <a:off x="4673600" y="10117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128815</xdr:rowOff>
    </xdr:from>
    <xdr:to>
      <xdr:col>20</xdr:col>
      <xdr:colOff>38100</xdr:colOff>
      <xdr:row>60</xdr:row>
      <xdr:rowOff>58965</xdr:rowOff>
    </xdr:to>
    <xdr:sp macro="" textlink="">
      <xdr:nvSpPr>
        <xdr:cNvPr id="189" name="楕円 188">
          <a:extLst>
            <a:ext uri="{FF2B5EF4-FFF2-40B4-BE49-F238E27FC236}">
              <a16:creationId xmlns:a16="http://schemas.microsoft.com/office/drawing/2014/main" id="{92222777-5CE6-4F25-81DB-528C91350E45}"/>
            </a:ext>
          </a:extLst>
        </xdr:cNvPr>
        <xdr:cNvSpPr/>
      </xdr:nvSpPr>
      <xdr:spPr>
        <a:xfrm>
          <a:off x="37465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8165</xdr:rowOff>
    </xdr:from>
    <xdr:to>
      <xdr:col>24</xdr:col>
      <xdr:colOff>63500</xdr:colOff>
      <xdr:row>60</xdr:row>
      <xdr:rowOff>29391</xdr:rowOff>
    </xdr:to>
    <xdr:cxnSp macro="">
      <xdr:nvCxnSpPr>
        <xdr:cNvPr id="190" name="直線コネクタ 189">
          <a:extLst>
            <a:ext uri="{FF2B5EF4-FFF2-40B4-BE49-F238E27FC236}">
              <a16:creationId xmlns:a16="http://schemas.microsoft.com/office/drawing/2014/main" id="{13A4BA62-FA99-4126-9724-D638C69961B8}"/>
            </a:ext>
          </a:extLst>
        </xdr:cNvPr>
        <xdr:cNvCxnSpPr/>
      </xdr:nvCxnSpPr>
      <xdr:spPr>
        <a:xfrm>
          <a:off x="3797300" y="10295165"/>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110853</xdr:rowOff>
    </xdr:from>
    <xdr:to>
      <xdr:col>15</xdr:col>
      <xdr:colOff>101600</xdr:colOff>
      <xdr:row>60</xdr:row>
      <xdr:rowOff>41003</xdr:rowOff>
    </xdr:to>
    <xdr:sp macro="" textlink="">
      <xdr:nvSpPr>
        <xdr:cNvPr id="191" name="楕円 190">
          <a:extLst>
            <a:ext uri="{FF2B5EF4-FFF2-40B4-BE49-F238E27FC236}">
              <a16:creationId xmlns:a16="http://schemas.microsoft.com/office/drawing/2014/main" id="{F5F5D11D-6B25-490D-BB2F-BDD133B91A15}"/>
            </a:ext>
          </a:extLst>
        </xdr:cNvPr>
        <xdr:cNvSpPr/>
      </xdr:nvSpPr>
      <xdr:spPr>
        <a:xfrm>
          <a:off x="2857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161653</xdr:rowOff>
    </xdr:from>
    <xdr:to>
      <xdr:col>19</xdr:col>
      <xdr:colOff>177800</xdr:colOff>
      <xdr:row>60</xdr:row>
      <xdr:rowOff>8165</xdr:rowOff>
    </xdr:to>
    <xdr:cxnSp macro="">
      <xdr:nvCxnSpPr>
        <xdr:cNvPr id="192" name="直線コネクタ 191">
          <a:extLst>
            <a:ext uri="{FF2B5EF4-FFF2-40B4-BE49-F238E27FC236}">
              <a16:creationId xmlns:a16="http://schemas.microsoft.com/office/drawing/2014/main" id="{9DA8030E-6F80-459B-9CF3-CBB85A9ABC13}"/>
            </a:ext>
          </a:extLst>
        </xdr:cNvPr>
        <xdr:cNvCxnSpPr/>
      </xdr:nvCxnSpPr>
      <xdr:spPr>
        <a:xfrm>
          <a:off x="2908300" y="10277203"/>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96157</xdr:rowOff>
    </xdr:from>
    <xdr:to>
      <xdr:col>10</xdr:col>
      <xdr:colOff>165100</xdr:colOff>
      <xdr:row>60</xdr:row>
      <xdr:rowOff>26307</xdr:rowOff>
    </xdr:to>
    <xdr:sp macro="" textlink="">
      <xdr:nvSpPr>
        <xdr:cNvPr id="193" name="楕円 192">
          <a:extLst>
            <a:ext uri="{FF2B5EF4-FFF2-40B4-BE49-F238E27FC236}">
              <a16:creationId xmlns:a16="http://schemas.microsoft.com/office/drawing/2014/main" id="{DBD3606A-4845-46E9-A19A-5E23295CE3F1}"/>
            </a:ext>
          </a:extLst>
        </xdr:cNvPr>
        <xdr:cNvSpPr/>
      </xdr:nvSpPr>
      <xdr:spPr>
        <a:xfrm>
          <a:off x="1968500" y="102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146957</xdr:rowOff>
    </xdr:from>
    <xdr:to>
      <xdr:col>15</xdr:col>
      <xdr:colOff>50800</xdr:colOff>
      <xdr:row>59</xdr:row>
      <xdr:rowOff>161653</xdr:rowOff>
    </xdr:to>
    <xdr:cxnSp macro="">
      <xdr:nvCxnSpPr>
        <xdr:cNvPr id="194" name="直線コネクタ 193">
          <a:extLst>
            <a:ext uri="{FF2B5EF4-FFF2-40B4-BE49-F238E27FC236}">
              <a16:creationId xmlns:a16="http://schemas.microsoft.com/office/drawing/2014/main" id="{CA7BF0D3-3D25-485A-B416-B2B7DC3C8738}"/>
            </a:ext>
          </a:extLst>
        </xdr:cNvPr>
        <xdr:cNvCxnSpPr/>
      </xdr:nvCxnSpPr>
      <xdr:spPr>
        <a:xfrm>
          <a:off x="2019300" y="1026250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68399</xdr:rowOff>
    </xdr:from>
    <xdr:to>
      <xdr:col>6</xdr:col>
      <xdr:colOff>38100</xdr:colOff>
      <xdr:row>59</xdr:row>
      <xdr:rowOff>169999</xdr:rowOff>
    </xdr:to>
    <xdr:sp macro="" textlink="">
      <xdr:nvSpPr>
        <xdr:cNvPr id="195" name="楕円 194">
          <a:extLst>
            <a:ext uri="{FF2B5EF4-FFF2-40B4-BE49-F238E27FC236}">
              <a16:creationId xmlns:a16="http://schemas.microsoft.com/office/drawing/2014/main" id="{4C76F590-F9C9-49AB-9A3E-5843DD942896}"/>
            </a:ext>
          </a:extLst>
        </xdr:cNvPr>
        <xdr:cNvSpPr/>
      </xdr:nvSpPr>
      <xdr:spPr>
        <a:xfrm>
          <a:off x="1079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119199</xdr:rowOff>
    </xdr:from>
    <xdr:to>
      <xdr:col>10</xdr:col>
      <xdr:colOff>114300</xdr:colOff>
      <xdr:row>59</xdr:row>
      <xdr:rowOff>146957</xdr:rowOff>
    </xdr:to>
    <xdr:cxnSp macro="">
      <xdr:nvCxnSpPr>
        <xdr:cNvPr id="196" name="直線コネクタ 195">
          <a:extLst>
            <a:ext uri="{FF2B5EF4-FFF2-40B4-BE49-F238E27FC236}">
              <a16:creationId xmlns:a16="http://schemas.microsoft.com/office/drawing/2014/main" id="{604E996F-0572-4F01-B8CB-6C469A9C5889}"/>
            </a:ext>
          </a:extLst>
        </xdr:cNvPr>
        <xdr:cNvCxnSpPr/>
      </xdr:nvCxnSpPr>
      <xdr:spPr>
        <a:xfrm>
          <a:off x="1130300" y="1023474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FDFFA90F-28E2-4837-8EF6-743D2A0CE75B}"/>
            </a:ext>
          </a:extLst>
        </xdr:cNvPr>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E208E01A-9AA5-44E5-BC43-40819D19184B}"/>
            </a:ext>
          </a:extLst>
        </xdr:cNvPr>
        <xdr:cNvSpPr txBox="1"/>
      </xdr:nvSpPr>
      <xdr:spPr>
        <a:xfrm>
          <a:off x="2705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76BADAB1-E081-4BE2-B1B2-9C2493D062B9}"/>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E8DCCF74-1394-4058-AD9E-344ACB08687F}"/>
            </a:ext>
          </a:extLst>
        </xdr:cNvPr>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75492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232D18F3-724F-4A71-A973-78537EF36C41}"/>
            </a:ext>
          </a:extLst>
        </xdr:cNvPr>
        <xdr:cNvSpPr txBox="1"/>
      </xdr:nvSpPr>
      <xdr:spPr>
        <a:xfrm>
          <a:off x="35820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57530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E7BBD1B9-3ECC-43E3-90B6-5CF4C9DFF88B}"/>
            </a:ext>
          </a:extLst>
        </xdr:cNvPr>
        <xdr:cNvSpPr txBox="1"/>
      </xdr:nvSpPr>
      <xdr:spPr>
        <a:xfrm>
          <a:off x="2705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42834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18105776-DE3B-42C8-A5F6-072265B55887}"/>
            </a:ext>
          </a:extLst>
        </xdr:cNvPr>
        <xdr:cNvSpPr txBox="1"/>
      </xdr:nvSpPr>
      <xdr:spPr>
        <a:xfrm>
          <a:off x="1816744" y="998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15076</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B145C65C-7FEB-4334-9376-EF602BDCD987}"/>
            </a:ext>
          </a:extLst>
        </xdr:cNvPr>
        <xdr:cNvSpPr txBox="1"/>
      </xdr:nvSpPr>
      <xdr:spPr>
        <a:xfrm>
          <a:off x="927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A56F50D-3FC7-46B4-AAB3-1F7AA0F9FCC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EA70B66-4365-4BEB-853A-B86B429E062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5F195D5-6002-491A-86C0-FB89B011AC7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44528C6-632D-4988-9876-2646BA68CDE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1F2359E-EB9E-486C-8A9A-DE65BAFA249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CD60CA2-93AC-42AF-BD43-FBDCA3B9142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E591C1DD-CD64-46A5-87FD-F470B0898AE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F461BD2D-5476-4B81-837C-456C2B95E86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995BA4C-BF89-41C1-884C-108DBA04262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B192CD1-E3A7-464A-ACCB-AB46BD47F8D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8044A722-CF2A-4432-9D12-56DCCCC14D1C}"/>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8692FFB4-EBB7-4E5F-B137-0E1515BC5718}"/>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9518CEE-CBD4-4AA2-8FF8-EA8E8FCA35A3}"/>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FE13B416-0660-4628-8B00-75AABB681B7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9DC640F0-E6B7-48E4-911F-6E4FD6229D3A}"/>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6D629D4F-0027-4757-8073-FFCBCE12B4FB}"/>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A9D474A8-AE7D-4C75-9D28-E44B657F62B2}"/>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2C5ED616-CCA8-4213-97EC-CC1FD835ABCE}"/>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18A48D8F-27D8-44AE-A709-197B9522CB9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BABED662-E8EB-4C42-935F-CC69361FE984}"/>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38AE3B7B-D70A-4871-BE7D-3E38947CCFDC}"/>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848CE515-810D-4784-B895-ED554AB7A00B}"/>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EB6D50F8-1EB8-4416-BA13-B9006EA2C83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220D947E-51DD-4BBA-9C2A-8A326F852A5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77BF1C5-ECF8-45B1-AD88-2585DA8C3B1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598D9863-4A4F-4708-AB70-6DB0A1570CFC}"/>
            </a:ext>
          </a:extLst>
        </xdr:cNvPr>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124C7616-4BC1-4F75-968F-9C4EDAAE0A78}"/>
            </a:ext>
          </a:extLst>
        </xdr:cNvPr>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A1730FE0-4F14-42E6-9266-2E7D7E012F97}"/>
            </a:ext>
          </a:extLst>
        </xdr:cNvPr>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A932ED2A-C7C1-4CD9-BE6B-98412A19F4E2}"/>
            </a:ext>
          </a:extLst>
        </xdr:cNvPr>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A7224C5C-D779-45B0-B635-F0BD328F610D}"/>
            </a:ext>
          </a:extLst>
        </xdr:cNvPr>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116463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FAEE09C4-2E01-420A-AAF7-5E29CB3E30DF}"/>
            </a:ext>
          </a:extLst>
        </xdr:cNvPr>
        <xdr:cNvSpPr txBox="1"/>
      </xdr:nvSpPr>
      <xdr:spPr>
        <a:xfrm>
          <a:off x="10515600" y="10574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EECF7DFB-2ED9-41FC-B3DD-24B5D3C68AEC}"/>
            </a:ext>
          </a:extLst>
        </xdr:cNvPr>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4AA7EC39-4169-42BE-A435-99956FB9A909}"/>
            </a:ext>
          </a:extLst>
        </xdr:cNvPr>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473DEFDA-9379-4F5A-A117-2A5F17FB7916}"/>
            </a:ext>
          </a:extLst>
        </xdr:cNvPr>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93D8FF75-1FEB-46B3-A9B5-C88C2FC00A55}"/>
            </a:ext>
          </a:extLst>
        </xdr:cNvPr>
        <xdr:cNvSpPr/>
      </xdr:nvSpPr>
      <xdr:spPr>
        <a:xfrm>
          <a:off x="7810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117183</xdr:rowOff>
    </xdr:from>
    <xdr:to>
      <xdr:col>36</xdr:col>
      <xdr:colOff>165100</xdr:colOff>
      <xdr:row>63</xdr:row>
      <xdr:rowOff>47333</xdr:rowOff>
    </xdr:to>
    <xdr:sp macro="" textlink="">
      <xdr:nvSpPr>
        <xdr:cNvPr id="240" name="フローチャート: 判断 239">
          <a:extLst>
            <a:ext uri="{FF2B5EF4-FFF2-40B4-BE49-F238E27FC236}">
              <a16:creationId xmlns:a16="http://schemas.microsoft.com/office/drawing/2014/main" id="{AADD5595-7780-4F0A-9209-4414A05223C7}"/>
            </a:ext>
          </a:extLst>
        </xdr:cNvPr>
        <xdr:cNvSpPr/>
      </xdr:nvSpPr>
      <xdr:spPr>
        <a:xfrm>
          <a:off x="6921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3A0881E-1A89-440A-9286-4AC764C6F57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FA572EB-91EF-49B9-A12C-9E4A84B927B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F4A2D7F-D93D-4DE7-8902-69CB3AAACBE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59B28B4-75CC-4C0A-AC2A-17C8CD8C1F5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89AE292-0079-424D-9A0A-DFD9776EAD4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24185</xdr:rowOff>
    </xdr:from>
    <xdr:to>
      <xdr:col>55</xdr:col>
      <xdr:colOff>50800</xdr:colOff>
      <xdr:row>63</xdr:row>
      <xdr:rowOff>125785</xdr:rowOff>
    </xdr:to>
    <xdr:sp macro="" textlink="">
      <xdr:nvSpPr>
        <xdr:cNvPr id="246" name="楕円 245">
          <a:extLst>
            <a:ext uri="{FF2B5EF4-FFF2-40B4-BE49-F238E27FC236}">
              <a16:creationId xmlns:a16="http://schemas.microsoft.com/office/drawing/2014/main" id="{6482D900-66E8-46A2-9D1F-862F61CA2F21}"/>
            </a:ext>
          </a:extLst>
        </xdr:cNvPr>
        <xdr:cNvSpPr/>
      </xdr:nvSpPr>
      <xdr:spPr>
        <a:xfrm>
          <a:off x="10426700" y="1082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2612</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C44D7390-4845-4951-992F-5177D1375F22}"/>
            </a:ext>
          </a:extLst>
        </xdr:cNvPr>
        <xdr:cNvSpPr txBox="1"/>
      </xdr:nvSpPr>
      <xdr:spPr>
        <a:xfrm>
          <a:off x="10515600" y="1080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28211</xdr:rowOff>
    </xdr:from>
    <xdr:to>
      <xdr:col>50</xdr:col>
      <xdr:colOff>165100</xdr:colOff>
      <xdr:row>63</xdr:row>
      <xdr:rowOff>129811</xdr:rowOff>
    </xdr:to>
    <xdr:sp macro="" textlink="">
      <xdr:nvSpPr>
        <xdr:cNvPr id="248" name="楕円 247">
          <a:extLst>
            <a:ext uri="{FF2B5EF4-FFF2-40B4-BE49-F238E27FC236}">
              <a16:creationId xmlns:a16="http://schemas.microsoft.com/office/drawing/2014/main" id="{2ACEDFDB-D6CE-41F8-A172-543D820A6908}"/>
            </a:ext>
          </a:extLst>
        </xdr:cNvPr>
        <xdr:cNvSpPr/>
      </xdr:nvSpPr>
      <xdr:spPr>
        <a:xfrm>
          <a:off x="9588500" y="1082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74985</xdr:rowOff>
    </xdr:from>
    <xdr:to>
      <xdr:col>55</xdr:col>
      <xdr:colOff>0</xdr:colOff>
      <xdr:row>63</xdr:row>
      <xdr:rowOff>79011</xdr:rowOff>
    </xdr:to>
    <xdr:cxnSp macro="">
      <xdr:nvCxnSpPr>
        <xdr:cNvPr id="249" name="直線コネクタ 248">
          <a:extLst>
            <a:ext uri="{FF2B5EF4-FFF2-40B4-BE49-F238E27FC236}">
              <a16:creationId xmlns:a16="http://schemas.microsoft.com/office/drawing/2014/main" id="{4DD233CD-258A-4AD6-B61E-B853384CC281}"/>
            </a:ext>
          </a:extLst>
        </xdr:cNvPr>
        <xdr:cNvCxnSpPr/>
      </xdr:nvCxnSpPr>
      <xdr:spPr>
        <a:xfrm flipV="1">
          <a:off x="9639300" y="10876335"/>
          <a:ext cx="838200" cy="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30197</xdr:rowOff>
    </xdr:from>
    <xdr:to>
      <xdr:col>46</xdr:col>
      <xdr:colOff>38100</xdr:colOff>
      <xdr:row>63</xdr:row>
      <xdr:rowOff>131797</xdr:rowOff>
    </xdr:to>
    <xdr:sp macro="" textlink="">
      <xdr:nvSpPr>
        <xdr:cNvPr id="250" name="楕円 249">
          <a:extLst>
            <a:ext uri="{FF2B5EF4-FFF2-40B4-BE49-F238E27FC236}">
              <a16:creationId xmlns:a16="http://schemas.microsoft.com/office/drawing/2014/main" id="{24531516-3F67-47A0-955B-093C54956D0C}"/>
            </a:ext>
          </a:extLst>
        </xdr:cNvPr>
        <xdr:cNvSpPr/>
      </xdr:nvSpPr>
      <xdr:spPr>
        <a:xfrm>
          <a:off x="8699500" y="1083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79011</xdr:rowOff>
    </xdr:from>
    <xdr:to>
      <xdr:col>50</xdr:col>
      <xdr:colOff>114300</xdr:colOff>
      <xdr:row>63</xdr:row>
      <xdr:rowOff>80997</xdr:rowOff>
    </xdr:to>
    <xdr:cxnSp macro="">
      <xdr:nvCxnSpPr>
        <xdr:cNvPr id="251" name="直線コネクタ 250">
          <a:extLst>
            <a:ext uri="{FF2B5EF4-FFF2-40B4-BE49-F238E27FC236}">
              <a16:creationId xmlns:a16="http://schemas.microsoft.com/office/drawing/2014/main" id="{2366AE42-0603-4B6B-8449-7614D6FD7F33}"/>
            </a:ext>
          </a:extLst>
        </xdr:cNvPr>
        <xdr:cNvCxnSpPr/>
      </xdr:nvCxnSpPr>
      <xdr:spPr>
        <a:xfrm flipV="1">
          <a:off x="8750300" y="10880361"/>
          <a:ext cx="889000" cy="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34572</xdr:rowOff>
    </xdr:from>
    <xdr:to>
      <xdr:col>41</xdr:col>
      <xdr:colOff>101600</xdr:colOff>
      <xdr:row>63</xdr:row>
      <xdr:rowOff>136172</xdr:rowOff>
    </xdr:to>
    <xdr:sp macro="" textlink="">
      <xdr:nvSpPr>
        <xdr:cNvPr id="252" name="楕円 251">
          <a:extLst>
            <a:ext uri="{FF2B5EF4-FFF2-40B4-BE49-F238E27FC236}">
              <a16:creationId xmlns:a16="http://schemas.microsoft.com/office/drawing/2014/main" id="{71480C6B-DDA2-4887-B511-941327DBAA4B}"/>
            </a:ext>
          </a:extLst>
        </xdr:cNvPr>
        <xdr:cNvSpPr/>
      </xdr:nvSpPr>
      <xdr:spPr>
        <a:xfrm>
          <a:off x="7810500" y="1083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80997</xdr:rowOff>
    </xdr:from>
    <xdr:to>
      <xdr:col>45</xdr:col>
      <xdr:colOff>177800</xdr:colOff>
      <xdr:row>63</xdr:row>
      <xdr:rowOff>85372</xdr:rowOff>
    </xdr:to>
    <xdr:cxnSp macro="">
      <xdr:nvCxnSpPr>
        <xdr:cNvPr id="253" name="直線コネクタ 252">
          <a:extLst>
            <a:ext uri="{FF2B5EF4-FFF2-40B4-BE49-F238E27FC236}">
              <a16:creationId xmlns:a16="http://schemas.microsoft.com/office/drawing/2014/main" id="{3465095E-DD6B-411A-B02C-EA99F8BEDA9D}"/>
            </a:ext>
          </a:extLst>
        </xdr:cNvPr>
        <xdr:cNvCxnSpPr/>
      </xdr:nvCxnSpPr>
      <xdr:spPr>
        <a:xfrm flipV="1">
          <a:off x="7861300" y="10882347"/>
          <a:ext cx="889000" cy="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33654</xdr:rowOff>
    </xdr:from>
    <xdr:to>
      <xdr:col>36</xdr:col>
      <xdr:colOff>165100</xdr:colOff>
      <xdr:row>63</xdr:row>
      <xdr:rowOff>135254</xdr:rowOff>
    </xdr:to>
    <xdr:sp macro="" textlink="">
      <xdr:nvSpPr>
        <xdr:cNvPr id="254" name="楕円 253">
          <a:extLst>
            <a:ext uri="{FF2B5EF4-FFF2-40B4-BE49-F238E27FC236}">
              <a16:creationId xmlns:a16="http://schemas.microsoft.com/office/drawing/2014/main" id="{0E9FB17B-8797-467D-8147-8B17ADBE1EDA}"/>
            </a:ext>
          </a:extLst>
        </xdr:cNvPr>
        <xdr:cNvSpPr/>
      </xdr:nvSpPr>
      <xdr:spPr>
        <a:xfrm>
          <a:off x="6921500" y="1083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84454</xdr:rowOff>
    </xdr:from>
    <xdr:to>
      <xdr:col>41</xdr:col>
      <xdr:colOff>50800</xdr:colOff>
      <xdr:row>63</xdr:row>
      <xdr:rowOff>85372</xdr:rowOff>
    </xdr:to>
    <xdr:cxnSp macro="">
      <xdr:nvCxnSpPr>
        <xdr:cNvPr id="255" name="直線コネクタ 254">
          <a:extLst>
            <a:ext uri="{FF2B5EF4-FFF2-40B4-BE49-F238E27FC236}">
              <a16:creationId xmlns:a16="http://schemas.microsoft.com/office/drawing/2014/main" id="{8AF9FB76-0686-4224-B9FF-43F8218AAB4B}"/>
            </a:ext>
          </a:extLst>
        </xdr:cNvPr>
        <xdr:cNvCxnSpPr/>
      </xdr:nvCxnSpPr>
      <xdr:spPr>
        <a:xfrm>
          <a:off x="6972300" y="10885804"/>
          <a:ext cx="889000" cy="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30056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8F5AF2F3-6E18-4D35-8592-8AF901088E60}"/>
            </a:ext>
          </a:extLst>
        </xdr:cNvPr>
        <xdr:cNvSpPr txBox="1"/>
      </xdr:nvSpPr>
      <xdr:spPr>
        <a:xfrm>
          <a:off x="9327095" y="1048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46199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7064A4B2-DAB5-434E-87EB-0B547D617F06}"/>
            </a:ext>
          </a:extLst>
        </xdr:cNvPr>
        <xdr:cNvSpPr txBox="1"/>
      </xdr:nvSpPr>
      <xdr:spPr>
        <a:xfrm>
          <a:off x="84507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52695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16487F88-6C1C-4BBD-9384-8B836074083B}"/>
            </a:ext>
          </a:extLst>
        </xdr:cNvPr>
        <xdr:cNvSpPr txBox="1"/>
      </xdr:nvSpPr>
      <xdr:spPr>
        <a:xfrm>
          <a:off x="7561795" y="105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63860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FA3CE213-9613-4B33-B1D2-EB7F57D0D816}"/>
            </a:ext>
          </a:extLst>
        </xdr:cNvPr>
        <xdr:cNvSpPr txBox="1"/>
      </xdr:nvSpPr>
      <xdr:spPr>
        <a:xfrm>
          <a:off x="6672795" y="105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120938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EC39304A-0048-4183-870F-FA7F68C28B71}"/>
            </a:ext>
          </a:extLst>
        </xdr:cNvPr>
        <xdr:cNvSpPr txBox="1"/>
      </xdr:nvSpPr>
      <xdr:spPr>
        <a:xfrm>
          <a:off x="9327095" y="10922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122924</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4A8881D7-4ABE-403E-AC0A-938F9505E74A}"/>
            </a:ext>
          </a:extLst>
        </xdr:cNvPr>
        <xdr:cNvSpPr txBox="1"/>
      </xdr:nvSpPr>
      <xdr:spPr>
        <a:xfrm>
          <a:off x="8450795" y="1092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127299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F1A8E8B0-32F9-43CA-BFBD-F2A1D9A95AE5}"/>
            </a:ext>
          </a:extLst>
        </xdr:cNvPr>
        <xdr:cNvSpPr txBox="1"/>
      </xdr:nvSpPr>
      <xdr:spPr>
        <a:xfrm>
          <a:off x="7561795" y="1092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126381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7BC309C-5C56-4773-9E3B-CA0A761B9D26}"/>
            </a:ext>
          </a:extLst>
        </xdr:cNvPr>
        <xdr:cNvSpPr txBox="1"/>
      </xdr:nvSpPr>
      <xdr:spPr>
        <a:xfrm>
          <a:off x="6672795" y="10927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0E98D2D-DFFE-471C-A011-BC316E1BF67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F9FA1309-FDAA-4EFC-9D5D-EAC31E20E68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51783518-ACD6-4607-8893-150B788F32C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9547043D-1A72-496E-AD64-431C0AB2783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6C8075EC-C0B2-4A42-9A1B-E5A3F487B7D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EC896D2-73A1-49CA-B039-11EACD657C6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91952D1-4421-4C3D-A0DD-4051E0BEF5B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E75E6BC-430F-465D-9974-4AE516BA8CF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4875F6E5-74B8-4621-80FD-9F06B162EC6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3EBEADC6-A291-4329-B629-92533B10E62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F8704A2D-F4AE-41D3-BA5F-C42D4406AB4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C96BC4B1-0E96-4C8B-AC68-E5F7BF539CF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A357B09-8894-4151-A0BB-51B43F88C66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21E4D848-5326-41FD-B88C-5C65C205644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FCC0F97D-A16E-40E1-827C-8E5AEEEB1A6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B2519723-F16A-483F-B989-9FE1776AC8A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533542F3-9105-46D5-9C8F-DCB32D1DA12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43A3F07E-CB8E-47A8-8A81-F5FA8E05E07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9BE1799B-6300-4AF4-AF75-55335E59CC4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A0FA12B-BA89-4A7C-AC6C-29C1651C046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8C093630-496C-456C-BE7A-7A04C742DF9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1BB0DA5-265B-4E75-8BBB-BBF76DD88B4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D5DD6703-872B-4AC1-AEDE-51796BF9D5C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B468EDC-7C40-4134-BD01-508A951DD7B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C8F9776E-4146-4AC8-A34A-F61E8F348453}"/>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EE8905A6-B22A-4407-A29A-77D6DE81B32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867C23BF-9A5C-407B-8969-7A954F7D771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C49E3F25-6C04-435F-A3C6-C560C2625B87}"/>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7E03E4F3-04DD-4C2F-AE06-16B20F1D6BBD}"/>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959915D-8F8D-42F3-BBB5-E250F5EFC476}"/>
            </a:ext>
          </a:extLst>
        </xdr:cNvPr>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EF21DE0E-FF93-49BB-B1E2-14FE984B20A8}"/>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84982103-4DA4-4F53-94D7-1805DD6CDFAA}"/>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2B5AC9D3-BBF9-40EF-A03D-B4DA03E2371D}"/>
            </a:ext>
          </a:extLst>
        </xdr:cNvPr>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D0F7C2AF-2B65-416A-A3E6-0712F7FB5543}"/>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C5E02976-9477-4840-991B-A39013BE8603}"/>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42B7CBE-8A5C-4230-947F-A676145BD06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0878C27-0F20-4B45-B822-14009FBA273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BB8D93D-D632-4BEA-B2E6-322887989CD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E8D6C8D-F5E9-4F9C-8CF4-75BD29DEE91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20E6885-7FF2-4821-8613-A9AF0E691F6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13970</xdr:rowOff>
    </xdr:from>
    <xdr:to>
      <xdr:col>24</xdr:col>
      <xdr:colOff>114300</xdr:colOff>
      <xdr:row>82</xdr:row>
      <xdr:rowOff>115570</xdr:rowOff>
    </xdr:to>
    <xdr:sp macro="" textlink="">
      <xdr:nvSpPr>
        <xdr:cNvPr id="304" name="楕円 303">
          <a:extLst>
            <a:ext uri="{FF2B5EF4-FFF2-40B4-BE49-F238E27FC236}">
              <a16:creationId xmlns:a16="http://schemas.microsoft.com/office/drawing/2014/main" id="{06D369AD-B6BD-4D0D-9071-F175724EFEE8}"/>
            </a:ext>
          </a:extLst>
        </xdr:cNvPr>
        <xdr:cNvSpPr/>
      </xdr:nvSpPr>
      <xdr:spPr>
        <a:xfrm>
          <a:off x="45847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36847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930F8BCF-665B-4A53-82B1-22837592C813}"/>
            </a:ext>
          </a:extLst>
        </xdr:cNvPr>
        <xdr:cNvSpPr txBox="1"/>
      </xdr:nvSpPr>
      <xdr:spPr>
        <a:xfrm>
          <a:off x="4673600"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156845</xdr:rowOff>
    </xdr:from>
    <xdr:to>
      <xdr:col>20</xdr:col>
      <xdr:colOff>38100</xdr:colOff>
      <xdr:row>82</xdr:row>
      <xdr:rowOff>86995</xdr:rowOff>
    </xdr:to>
    <xdr:sp macro="" textlink="">
      <xdr:nvSpPr>
        <xdr:cNvPr id="306" name="楕円 305">
          <a:extLst>
            <a:ext uri="{FF2B5EF4-FFF2-40B4-BE49-F238E27FC236}">
              <a16:creationId xmlns:a16="http://schemas.microsoft.com/office/drawing/2014/main" id="{0B56F5E5-1614-4465-9761-C01CFF68C0B6}"/>
            </a:ext>
          </a:extLst>
        </xdr:cNvPr>
        <xdr:cNvSpPr/>
      </xdr:nvSpPr>
      <xdr:spPr>
        <a:xfrm>
          <a:off x="37465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36195</xdr:rowOff>
    </xdr:from>
    <xdr:to>
      <xdr:col>24</xdr:col>
      <xdr:colOff>63500</xdr:colOff>
      <xdr:row>82</xdr:row>
      <xdr:rowOff>64770</xdr:rowOff>
    </xdr:to>
    <xdr:cxnSp macro="">
      <xdr:nvCxnSpPr>
        <xdr:cNvPr id="307" name="直線コネクタ 306">
          <a:extLst>
            <a:ext uri="{FF2B5EF4-FFF2-40B4-BE49-F238E27FC236}">
              <a16:creationId xmlns:a16="http://schemas.microsoft.com/office/drawing/2014/main" id="{B84429AC-F516-48C9-8604-902F43381C15}"/>
            </a:ext>
          </a:extLst>
        </xdr:cNvPr>
        <xdr:cNvCxnSpPr/>
      </xdr:nvCxnSpPr>
      <xdr:spPr>
        <a:xfrm>
          <a:off x="3797300" y="1409509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149225</xdr:rowOff>
    </xdr:from>
    <xdr:to>
      <xdr:col>15</xdr:col>
      <xdr:colOff>101600</xdr:colOff>
      <xdr:row>82</xdr:row>
      <xdr:rowOff>79375</xdr:rowOff>
    </xdr:to>
    <xdr:sp macro="" textlink="">
      <xdr:nvSpPr>
        <xdr:cNvPr id="308" name="楕円 307">
          <a:extLst>
            <a:ext uri="{FF2B5EF4-FFF2-40B4-BE49-F238E27FC236}">
              <a16:creationId xmlns:a16="http://schemas.microsoft.com/office/drawing/2014/main" id="{984D727F-A5A4-4222-A963-BD89E5A59CBF}"/>
            </a:ext>
          </a:extLst>
        </xdr:cNvPr>
        <xdr:cNvSpPr/>
      </xdr:nvSpPr>
      <xdr:spPr>
        <a:xfrm>
          <a:off x="2857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28575</xdr:rowOff>
    </xdr:from>
    <xdr:to>
      <xdr:col>19</xdr:col>
      <xdr:colOff>177800</xdr:colOff>
      <xdr:row>82</xdr:row>
      <xdr:rowOff>36195</xdr:rowOff>
    </xdr:to>
    <xdr:cxnSp macro="">
      <xdr:nvCxnSpPr>
        <xdr:cNvPr id="309" name="直線コネクタ 308">
          <a:extLst>
            <a:ext uri="{FF2B5EF4-FFF2-40B4-BE49-F238E27FC236}">
              <a16:creationId xmlns:a16="http://schemas.microsoft.com/office/drawing/2014/main" id="{E83E9A40-AE9E-4F3B-9180-D4503B795FBF}"/>
            </a:ext>
          </a:extLst>
        </xdr:cNvPr>
        <xdr:cNvCxnSpPr/>
      </xdr:nvCxnSpPr>
      <xdr:spPr>
        <a:xfrm>
          <a:off x="2908300" y="140874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116839</xdr:rowOff>
    </xdr:from>
    <xdr:to>
      <xdr:col>10</xdr:col>
      <xdr:colOff>165100</xdr:colOff>
      <xdr:row>82</xdr:row>
      <xdr:rowOff>46989</xdr:rowOff>
    </xdr:to>
    <xdr:sp macro="" textlink="">
      <xdr:nvSpPr>
        <xdr:cNvPr id="310" name="楕円 309">
          <a:extLst>
            <a:ext uri="{FF2B5EF4-FFF2-40B4-BE49-F238E27FC236}">
              <a16:creationId xmlns:a16="http://schemas.microsoft.com/office/drawing/2014/main" id="{EC34EC50-E999-4CF6-86C1-E7BD0C32B2EA}"/>
            </a:ext>
          </a:extLst>
        </xdr:cNvPr>
        <xdr:cNvSpPr/>
      </xdr:nvSpPr>
      <xdr:spPr>
        <a:xfrm>
          <a:off x="1968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167639</xdr:rowOff>
    </xdr:from>
    <xdr:to>
      <xdr:col>15</xdr:col>
      <xdr:colOff>50800</xdr:colOff>
      <xdr:row>82</xdr:row>
      <xdr:rowOff>28575</xdr:rowOff>
    </xdr:to>
    <xdr:cxnSp macro="">
      <xdr:nvCxnSpPr>
        <xdr:cNvPr id="311" name="直線コネクタ 310">
          <a:extLst>
            <a:ext uri="{FF2B5EF4-FFF2-40B4-BE49-F238E27FC236}">
              <a16:creationId xmlns:a16="http://schemas.microsoft.com/office/drawing/2014/main" id="{364B3864-BFBA-4C6B-BC45-F282339FA7C8}"/>
            </a:ext>
          </a:extLst>
        </xdr:cNvPr>
        <xdr:cNvCxnSpPr/>
      </xdr:nvCxnSpPr>
      <xdr:spPr>
        <a:xfrm>
          <a:off x="2019300" y="1405508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80645</xdr:rowOff>
    </xdr:from>
    <xdr:to>
      <xdr:col>6</xdr:col>
      <xdr:colOff>38100</xdr:colOff>
      <xdr:row>82</xdr:row>
      <xdr:rowOff>10795</xdr:rowOff>
    </xdr:to>
    <xdr:sp macro="" textlink="">
      <xdr:nvSpPr>
        <xdr:cNvPr id="312" name="楕円 311">
          <a:extLst>
            <a:ext uri="{FF2B5EF4-FFF2-40B4-BE49-F238E27FC236}">
              <a16:creationId xmlns:a16="http://schemas.microsoft.com/office/drawing/2014/main" id="{B21EA6D6-9572-47F3-84D9-4CF774A4DF7F}"/>
            </a:ext>
          </a:extLst>
        </xdr:cNvPr>
        <xdr:cNvSpPr/>
      </xdr:nvSpPr>
      <xdr:spPr>
        <a:xfrm>
          <a:off x="1079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131445</xdr:rowOff>
    </xdr:from>
    <xdr:to>
      <xdr:col>10</xdr:col>
      <xdr:colOff>114300</xdr:colOff>
      <xdr:row>81</xdr:row>
      <xdr:rowOff>167639</xdr:rowOff>
    </xdr:to>
    <xdr:cxnSp macro="">
      <xdr:nvCxnSpPr>
        <xdr:cNvPr id="313" name="直線コネクタ 312">
          <a:extLst>
            <a:ext uri="{FF2B5EF4-FFF2-40B4-BE49-F238E27FC236}">
              <a16:creationId xmlns:a16="http://schemas.microsoft.com/office/drawing/2014/main" id="{40365729-3AAD-4D0C-A50D-C8231CAE1D40}"/>
            </a:ext>
          </a:extLst>
        </xdr:cNvPr>
        <xdr:cNvCxnSpPr/>
      </xdr:nvCxnSpPr>
      <xdr:spPr>
        <a:xfrm>
          <a:off x="1130300" y="1401889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314" name="n_1aveValue【公営住宅】&#10;有形固定資産減価償却率">
          <a:extLst>
            <a:ext uri="{FF2B5EF4-FFF2-40B4-BE49-F238E27FC236}">
              <a16:creationId xmlns:a16="http://schemas.microsoft.com/office/drawing/2014/main" id="{16B45F38-5D92-4AAC-BB3C-5709BA3E4B14}"/>
            </a:ext>
          </a:extLst>
        </xdr:cNvPr>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154322</xdr:rowOff>
    </xdr:from>
    <xdr:ext cx="405111" cy="259045"/>
    <xdr:sp macro="" textlink="">
      <xdr:nvSpPr>
        <xdr:cNvPr id="315" name="n_2aveValue【公営住宅】&#10;有形固定資産減価償却率">
          <a:extLst>
            <a:ext uri="{FF2B5EF4-FFF2-40B4-BE49-F238E27FC236}">
              <a16:creationId xmlns:a16="http://schemas.microsoft.com/office/drawing/2014/main" id="{810B90E8-8E01-4C47-AEAE-ED5BAB5F9916}"/>
            </a:ext>
          </a:extLst>
        </xdr:cNvPr>
        <xdr:cNvSpPr txBox="1"/>
      </xdr:nvSpPr>
      <xdr:spPr>
        <a:xfrm>
          <a:off x="2705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161941</xdr:rowOff>
    </xdr:from>
    <xdr:ext cx="405111" cy="259045"/>
    <xdr:sp macro="" textlink="">
      <xdr:nvSpPr>
        <xdr:cNvPr id="316" name="n_3aveValue【公営住宅】&#10;有形固定資産減価償却率">
          <a:extLst>
            <a:ext uri="{FF2B5EF4-FFF2-40B4-BE49-F238E27FC236}">
              <a16:creationId xmlns:a16="http://schemas.microsoft.com/office/drawing/2014/main" id="{259322B0-300E-4039-BF89-E120170D486A}"/>
            </a:ext>
          </a:extLst>
        </xdr:cNvPr>
        <xdr:cNvSpPr txBox="1"/>
      </xdr:nvSpPr>
      <xdr:spPr>
        <a:xfrm>
          <a:off x="1816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7" name="n_4aveValue【公営住宅】&#10;有形固定資産減価償却率">
          <a:extLst>
            <a:ext uri="{FF2B5EF4-FFF2-40B4-BE49-F238E27FC236}">
              <a16:creationId xmlns:a16="http://schemas.microsoft.com/office/drawing/2014/main" id="{16362545-1D6F-43D2-989B-CF8F4556E923}"/>
            </a:ext>
          </a:extLst>
        </xdr:cNvPr>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103522</xdr:rowOff>
    </xdr:from>
    <xdr:ext cx="405111" cy="259045"/>
    <xdr:sp macro="" textlink="">
      <xdr:nvSpPr>
        <xdr:cNvPr id="318" name="n_1mainValue【公営住宅】&#10;有形固定資産減価償却率">
          <a:extLst>
            <a:ext uri="{FF2B5EF4-FFF2-40B4-BE49-F238E27FC236}">
              <a16:creationId xmlns:a16="http://schemas.microsoft.com/office/drawing/2014/main" id="{17ED7DBB-72F1-4797-B3AB-26741285FEC9}"/>
            </a:ext>
          </a:extLst>
        </xdr:cNvPr>
        <xdr:cNvSpPr txBox="1"/>
      </xdr:nvSpPr>
      <xdr:spPr>
        <a:xfrm>
          <a:off x="35820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95902</xdr:rowOff>
    </xdr:from>
    <xdr:ext cx="405111" cy="259045"/>
    <xdr:sp macro="" textlink="">
      <xdr:nvSpPr>
        <xdr:cNvPr id="319" name="n_2mainValue【公営住宅】&#10;有形固定資産減価償却率">
          <a:extLst>
            <a:ext uri="{FF2B5EF4-FFF2-40B4-BE49-F238E27FC236}">
              <a16:creationId xmlns:a16="http://schemas.microsoft.com/office/drawing/2014/main" id="{22BD26E8-618B-4988-8A6E-D996DF2B7E7C}"/>
            </a:ext>
          </a:extLst>
        </xdr:cNvPr>
        <xdr:cNvSpPr txBox="1"/>
      </xdr:nvSpPr>
      <xdr:spPr>
        <a:xfrm>
          <a:off x="2705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63516</xdr:rowOff>
    </xdr:from>
    <xdr:ext cx="405111" cy="259045"/>
    <xdr:sp macro="" textlink="">
      <xdr:nvSpPr>
        <xdr:cNvPr id="320" name="n_3mainValue【公営住宅】&#10;有形固定資産減価償却率">
          <a:extLst>
            <a:ext uri="{FF2B5EF4-FFF2-40B4-BE49-F238E27FC236}">
              <a16:creationId xmlns:a16="http://schemas.microsoft.com/office/drawing/2014/main" id="{702BEE85-27F0-4414-B493-403A4A75F544}"/>
            </a:ext>
          </a:extLst>
        </xdr:cNvPr>
        <xdr:cNvSpPr txBox="1"/>
      </xdr:nvSpPr>
      <xdr:spPr>
        <a:xfrm>
          <a:off x="1816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27322</xdr:rowOff>
    </xdr:from>
    <xdr:ext cx="405111" cy="259045"/>
    <xdr:sp macro="" textlink="">
      <xdr:nvSpPr>
        <xdr:cNvPr id="321" name="n_4mainValue【公営住宅】&#10;有形固定資産減価償却率">
          <a:extLst>
            <a:ext uri="{FF2B5EF4-FFF2-40B4-BE49-F238E27FC236}">
              <a16:creationId xmlns:a16="http://schemas.microsoft.com/office/drawing/2014/main" id="{39AA27FB-3357-47FD-A501-B389273B6C7F}"/>
            </a:ext>
          </a:extLst>
        </xdr:cNvPr>
        <xdr:cNvSpPr txBox="1"/>
      </xdr:nvSpPr>
      <xdr:spPr>
        <a:xfrm>
          <a:off x="927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8E5AC8F-3502-4CA0-98AB-3BAC057BB74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F385B606-B92C-4DF0-B6ED-441E4A1F027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B4641A1-2F43-46E6-863B-DE97102FFE6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AE786D34-33A4-479C-8B18-109C3C82A97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26A2B5D9-B914-4A0A-A5B7-8C159ABC15F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D22A06A6-866F-4F5B-88E6-B78D78D30D3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BB6C9EB7-7153-4AD1-ABD9-414DCA1601B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4577C70-EED7-432A-8178-959E16A0EC8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DE347583-2410-4316-A2DF-86FF273F34A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527B57F4-8FE6-49AD-AE93-A1E6701D9BD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A1D8B937-3583-4471-8EDF-093D8FA4221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38136060-0ABE-4BC8-BEC3-08AA2359FAF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112DE232-078A-467A-9AE5-4976D77A000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1C0364B6-7047-4707-8F65-DF948AFA5F3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2D2989C7-5931-4D27-98FF-2BC6EEF7C97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61872FAD-C746-4C86-A3FE-71AF8CD22F9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8A4F77E9-3385-4CFC-9FD4-49830F322E7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2C83734C-0D7B-40E5-A6FD-7A665D5E66E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2B6249ED-A25A-4C6B-9303-8807FF75451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5F1F7D7C-9C80-4F11-A193-6A10114323F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CE2D751E-A7EC-443A-A0DD-4B4D6D8230F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90AA8621-E96C-4112-95B2-38F88B6EEF1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DAE84B84-7B70-4D4D-A2E6-D8659121093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162F831D-BBF9-4589-A7E5-852F92175B0D}"/>
            </a:ext>
          </a:extLst>
        </xdr:cNvPr>
        <xdr:cNvCxnSpPr/>
      </xdr:nvCxnSpPr>
      <xdr:spPr>
        <a:xfrm flipV="1">
          <a:off x="10476865" y="13455968"/>
          <a:ext cx="0" cy="139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2781C144-5A56-4FFF-A979-D2E06B04A04F}"/>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80D18526-7838-424F-8248-BEC2DA12191C}"/>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93D63680-81B2-4D85-8727-192506F4B4BF}"/>
            </a:ext>
          </a:extLst>
        </xdr:cNvPr>
        <xdr:cNvSpPr txBox="1"/>
      </xdr:nvSpPr>
      <xdr:spPr>
        <a:xfrm>
          <a:off x="10515600" y="13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4023638C-EADA-4987-925C-72F894E35736}"/>
            </a:ext>
          </a:extLst>
        </xdr:cNvPr>
        <xdr:cNvCxnSpPr/>
      </xdr:nvCxnSpPr>
      <xdr:spPr>
        <a:xfrm>
          <a:off x="10388600" y="1345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110507</xdr:rowOff>
    </xdr:from>
    <xdr:ext cx="469744" cy="259045"/>
    <xdr:sp macro="" textlink="">
      <xdr:nvSpPr>
        <xdr:cNvPr id="350" name="【公営住宅】&#10;一人当たり面積平均値テキスト">
          <a:extLst>
            <a:ext uri="{FF2B5EF4-FFF2-40B4-BE49-F238E27FC236}">
              <a16:creationId xmlns:a16="http://schemas.microsoft.com/office/drawing/2014/main" id="{800D06E5-DF60-4D61-9BF9-D4A6A8F53BBB}"/>
            </a:ext>
          </a:extLst>
        </xdr:cNvPr>
        <xdr:cNvSpPr txBox="1"/>
      </xdr:nvSpPr>
      <xdr:spPr>
        <a:xfrm>
          <a:off x="10515600" y="1451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6CC41E04-740F-4BA8-8CBC-69B2FE8EE50D}"/>
            </a:ext>
          </a:extLst>
        </xdr:cNvPr>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2D94F1DF-AF1B-4F4D-86A2-2414EE2F7087}"/>
            </a:ext>
          </a:extLst>
        </xdr:cNvPr>
        <xdr:cNvSpPr/>
      </xdr:nvSpPr>
      <xdr:spPr>
        <a:xfrm>
          <a:off x="9588500" y="1454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B724BCC7-DE9B-40CA-9F85-B915A148AA42}"/>
            </a:ext>
          </a:extLst>
        </xdr:cNvPr>
        <xdr:cNvSpPr/>
      </xdr:nvSpPr>
      <xdr:spPr>
        <a:xfrm>
          <a:off x="8699500" y="1454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a:extLst>
            <a:ext uri="{FF2B5EF4-FFF2-40B4-BE49-F238E27FC236}">
              <a16:creationId xmlns:a16="http://schemas.microsoft.com/office/drawing/2014/main" id="{78DE81F9-543F-40A5-B2C8-F5AA0DD09A26}"/>
            </a:ext>
          </a:extLst>
        </xdr:cNvPr>
        <xdr:cNvSpPr/>
      </xdr:nvSpPr>
      <xdr:spPr>
        <a:xfrm>
          <a:off x="7810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55" name="フローチャート: 判断 354">
          <a:extLst>
            <a:ext uri="{FF2B5EF4-FFF2-40B4-BE49-F238E27FC236}">
              <a16:creationId xmlns:a16="http://schemas.microsoft.com/office/drawing/2014/main" id="{B130BE5D-1771-4BE9-A7A6-878E463AA66A}"/>
            </a:ext>
          </a:extLst>
        </xdr:cNvPr>
        <xdr:cNvSpPr/>
      </xdr:nvSpPr>
      <xdr:spPr>
        <a:xfrm>
          <a:off x="6921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90FF903-9863-4F12-B3C4-DD0D3BAEE92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523E66C-5195-48CF-824A-2921395EACB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0A35C3C-8499-4E4A-B948-FD3EAAB9126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FF02C16-70C0-4418-AF1A-1558871CF78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D81BC1-982C-486B-B562-D9FBC9F85AF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107696</xdr:rowOff>
    </xdr:from>
    <xdr:to>
      <xdr:col>55</xdr:col>
      <xdr:colOff>50800</xdr:colOff>
      <xdr:row>84</xdr:row>
      <xdr:rowOff>37846</xdr:rowOff>
    </xdr:to>
    <xdr:sp macro="" textlink="">
      <xdr:nvSpPr>
        <xdr:cNvPr id="361" name="楕円 360">
          <a:extLst>
            <a:ext uri="{FF2B5EF4-FFF2-40B4-BE49-F238E27FC236}">
              <a16:creationId xmlns:a16="http://schemas.microsoft.com/office/drawing/2014/main" id="{9B40E50E-AA52-4D3C-907C-5AE7545F8909}"/>
            </a:ext>
          </a:extLst>
        </xdr:cNvPr>
        <xdr:cNvSpPr/>
      </xdr:nvSpPr>
      <xdr:spPr>
        <a:xfrm>
          <a:off x="10426700" y="1433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130573</xdr:rowOff>
    </xdr:from>
    <xdr:ext cx="469744" cy="259045"/>
    <xdr:sp macro="" textlink="">
      <xdr:nvSpPr>
        <xdr:cNvPr id="362" name="【公営住宅】&#10;一人当たり面積該当値テキスト">
          <a:extLst>
            <a:ext uri="{FF2B5EF4-FFF2-40B4-BE49-F238E27FC236}">
              <a16:creationId xmlns:a16="http://schemas.microsoft.com/office/drawing/2014/main" id="{3D8D8BD4-14C8-46B9-B585-DB402350E62D}"/>
            </a:ext>
          </a:extLst>
        </xdr:cNvPr>
        <xdr:cNvSpPr txBox="1"/>
      </xdr:nvSpPr>
      <xdr:spPr>
        <a:xfrm>
          <a:off x="10515600" y="1418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111506</xdr:rowOff>
    </xdr:from>
    <xdr:to>
      <xdr:col>50</xdr:col>
      <xdr:colOff>165100</xdr:colOff>
      <xdr:row>84</xdr:row>
      <xdr:rowOff>41656</xdr:rowOff>
    </xdr:to>
    <xdr:sp macro="" textlink="">
      <xdr:nvSpPr>
        <xdr:cNvPr id="363" name="楕円 362">
          <a:extLst>
            <a:ext uri="{FF2B5EF4-FFF2-40B4-BE49-F238E27FC236}">
              <a16:creationId xmlns:a16="http://schemas.microsoft.com/office/drawing/2014/main" id="{9AD52D0A-931F-46B8-A27E-DB87C0AEC8B4}"/>
            </a:ext>
          </a:extLst>
        </xdr:cNvPr>
        <xdr:cNvSpPr/>
      </xdr:nvSpPr>
      <xdr:spPr>
        <a:xfrm>
          <a:off x="9588500" y="1434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158496</xdr:rowOff>
    </xdr:from>
    <xdr:to>
      <xdr:col>55</xdr:col>
      <xdr:colOff>0</xdr:colOff>
      <xdr:row>83</xdr:row>
      <xdr:rowOff>162306</xdr:rowOff>
    </xdr:to>
    <xdr:cxnSp macro="">
      <xdr:nvCxnSpPr>
        <xdr:cNvPr id="364" name="直線コネクタ 363">
          <a:extLst>
            <a:ext uri="{FF2B5EF4-FFF2-40B4-BE49-F238E27FC236}">
              <a16:creationId xmlns:a16="http://schemas.microsoft.com/office/drawing/2014/main" id="{399B520A-8E96-4025-9356-59D09E2C6E3C}"/>
            </a:ext>
          </a:extLst>
        </xdr:cNvPr>
        <xdr:cNvCxnSpPr/>
      </xdr:nvCxnSpPr>
      <xdr:spPr>
        <a:xfrm flipV="1">
          <a:off x="9639300" y="14388846"/>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109410</xdr:rowOff>
    </xdr:from>
    <xdr:to>
      <xdr:col>46</xdr:col>
      <xdr:colOff>38100</xdr:colOff>
      <xdr:row>84</xdr:row>
      <xdr:rowOff>39560</xdr:rowOff>
    </xdr:to>
    <xdr:sp macro="" textlink="">
      <xdr:nvSpPr>
        <xdr:cNvPr id="365" name="楕円 364">
          <a:extLst>
            <a:ext uri="{FF2B5EF4-FFF2-40B4-BE49-F238E27FC236}">
              <a16:creationId xmlns:a16="http://schemas.microsoft.com/office/drawing/2014/main" id="{1CCEC2A0-0C09-4D8A-BF9D-4EA9AD1513F9}"/>
            </a:ext>
          </a:extLst>
        </xdr:cNvPr>
        <xdr:cNvSpPr/>
      </xdr:nvSpPr>
      <xdr:spPr>
        <a:xfrm>
          <a:off x="8699500" y="1433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160210</xdr:rowOff>
    </xdr:from>
    <xdr:to>
      <xdr:col>50</xdr:col>
      <xdr:colOff>114300</xdr:colOff>
      <xdr:row>83</xdr:row>
      <xdr:rowOff>162306</xdr:rowOff>
    </xdr:to>
    <xdr:cxnSp macro="">
      <xdr:nvCxnSpPr>
        <xdr:cNvPr id="366" name="直線コネクタ 365">
          <a:extLst>
            <a:ext uri="{FF2B5EF4-FFF2-40B4-BE49-F238E27FC236}">
              <a16:creationId xmlns:a16="http://schemas.microsoft.com/office/drawing/2014/main" id="{AA22BEC6-43E1-44F9-B338-75E9EF318BE8}"/>
            </a:ext>
          </a:extLst>
        </xdr:cNvPr>
        <xdr:cNvCxnSpPr/>
      </xdr:nvCxnSpPr>
      <xdr:spPr>
        <a:xfrm>
          <a:off x="8750300" y="14390560"/>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111506</xdr:rowOff>
    </xdr:from>
    <xdr:to>
      <xdr:col>41</xdr:col>
      <xdr:colOff>101600</xdr:colOff>
      <xdr:row>84</xdr:row>
      <xdr:rowOff>41656</xdr:rowOff>
    </xdr:to>
    <xdr:sp macro="" textlink="">
      <xdr:nvSpPr>
        <xdr:cNvPr id="367" name="楕円 366">
          <a:extLst>
            <a:ext uri="{FF2B5EF4-FFF2-40B4-BE49-F238E27FC236}">
              <a16:creationId xmlns:a16="http://schemas.microsoft.com/office/drawing/2014/main" id="{45315997-2B63-4A71-AEA6-C07B9863829F}"/>
            </a:ext>
          </a:extLst>
        </xdr:cNvPr>
        <xdr:cNvSpPr/>
      </xdr:nvSpPr>
      <xdr:spPr>
        <a:xfrm>
          <a:off x="7810500" y="1434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160210</xdr:rowOff>
    </xdr:from>
    <xdr:to>
      <xdr:col>45</xdr:col>
      <xdr:colOff>177800</xdr:colOff>
      <xdr:row>83</xdr:row>
      <xdr:rowOff>162306</xdr:rowOff>
    </xdr:to>
    <xdr:cxnSp macro="">
      <xdr:nvCxnSpPr>
        <xdr:cNvPr id="368" name="直線コネクタ 367">
          <a:extLst>
            <a:ext uri="{FF2B5EF4-FFF2-40B4-BE49-F238E27FC236}">
              <a16:creationId xmlns:a16="http://schemas.microsoft.com/office/drawing/2014/main" id="{52FF12A5-7272-4DE1-891B-CA104F7821B7}"/>
            </a:ext>
          </a:extLst>
        </xdr:cNvPr>
        <xdr:cNvCxnSpPr/>
      </xdr:nvCxnSpPr>
      <xdr:spPr>
        <a:xfrm flipV="1">
          <a:off x="7861300" y="14390560"/>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108649</xdr:rowOff>
    </xdr:from>
    <xdr:to>
      <xdr:col>36</xdr:col>
      <xdr:colOff>165100</xdr:colOff>
      <xdr:row>84</xdr:row>
      <xdr:rowOff>38799</xdr:rowOff>
    </xdr:to>
    <xdr:sp macro="" textlink="">
      <xdr:nvSpPr>
        <xdr:cNvPr id="369" name="楕円 368">
          <a:extLst>
            <a:ext uri="{FF2B5EF4-FFF2-40B4-BE49-F238E27FC236}">
              <a16:creationId xmlns:a16="http://schemas.microsoft.com/office/drawing/2014/main" id="{86048261-3839-4DA9-AF18-C7E657FDC864}"/>
            </a:ext>
          </a:extLst>
        </xdr:cNvPr>
        <xdr:cNvSpPr/>
      </xdr:nvSpPr>
      <xdr:spPr>
        <a:xfrm>
          <a:off x="6921500" y="1433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159449</xdr:rowOff>
    </xdr:from>
    <xdr:to>
      <xdr:col>41</xdr:col>
      <xdr:colOff>50800</xdr:colOff>
      <xdr:row>83</xdr:row>
      <xdr:rowOff>162306</xdr:rowOff>
    </xdr:to>
    <xdr:cxnSp macro="">
      <xdr:nvCxnSpPr>
        <xdr:cNvPr id="370" name="直線コネクタ 369">
          <a:extLst>
            <a:ext uri="{FF2B5EF4-FFF2-40B4-BE49-F238E27FC236}">
              <a16:creationId xmlns:a16="http://schemas.microsoft.com/office/drawing/2014/main" id="{323120EA-7936-44F5-827A-CC5AFC08943D}"/>
            </a:ext>
          </a:extLst>
        </xdr:cNvPr>
        <xdr:cNvCxnSpPr/>
      </xdr:nvCxnSpPr>
      <xdr:spPr>
        <a:xfrm>
          <a:off x="6972300" y="14389799"/>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63453</xdr:rowOff>
    </xdr:from>
    <xdr:ext cx="469744" cy="259045"/>
    <xdr:sp macro="" textlink="">
      <xdr:nvSpPr>
        <xdr:cNvPr id="371" name="n_1aveValue【公営住宅】&#10;一人当たり面積">
          <a:extLst>
            <a:ext uri="{FF2B5EF4-FFF2-40B4-BE49-F238E27FC236}">
              <a16:creationId xmlns:a16="http://schemas.microsoft.com/office/drawing/2014/main" id="{6FC2320F-BA69-47A4-848D-E79F682B5AE6}"/>
            </a:ext>
          </a:extLst>
        </xdr:cNvPr>
        <xdr:cNvSpPr txBox="1"/>
      </xdr:nvSpPr>
      <xdr:spPr>
        <a:xfrm>
          <a:off x="9391727" y="1463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63073</xdr:rowOff>
    </xdr:from>
    <xdr:ext cx="469744" cy="259045"/>
    <xdr:sp macro="" textlink="">
      <xdr:nvSpPr>
        <xdr:cNvPr id="372" name="n_2aveValue【公営住宅】&#10;一人当たり面積">
          <a:extLst>
            <a:ext uri="{FF2B5EF4-FFF2-40B4-BE49-F238E27FC236}">
              <a16:creationId xmlns:a16="http://schemas.microsoft.com/office/drawing/2014/main" id="{BA3C5AEC-BA4F-43FE-8D7D-0843265F6CA5}"/>
            </a:ext>
          </a:extLst>
        </xdr:cNvPr>
        <xdr:cNvSpPr txBox="1"/>
      </xdr:nvSpPr>
      <xdr:spPr>
        <a:xfrm>
          <a:off x="8515427" y="1463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53739</xdr:rowOff>
    </xdr:from>
    <xdr:ext cx="469744" cy="259045"/>
    <xdr:sp macro="" textlink="">
      <xdr:nvSpPr>
        <xdr:cNvPr id="373" name="n_3aveValue【公営住宅】&#10;一人当たり面積">
          <a:extLst>
            <a:ext uri="{FF2B5EF4-FFF2-40B4-BE49-F238E27FC236}">
              <a16:creationId xmlns:a16="http://schemas.microsoft.com/office/drawing/2014/main" id="{C2E1C260-3A8A-4AB8-A46D-3B6DB46B8636}"/>
            </a:ext>
          </a:extLst>
        </xdr:cNvPr>
        <xdr:cNvSpPr txBox="1"/>
      </xdr:nvSpPr>
      <xdr:spPr>
        <a:xfrm>
          <a:off x="76264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46690</xdr:rowOff>
    </xdr:from>
    <xdr:ext cx="469744" cy="259045"/>
    <xdr:sp macro="" textlink="">
      <xdr:nvSpPr>
        <xdr:cNvPr id="374" name="n_4aveValue【公営住宅】&#10;一人当たり面積">
          <a:extLst>
            <a:ext uri="{FF2B5EF4-FFF2-40B4-BE49-F238E27FC236}">
              <a16:creationId xmlns:a16="http://schemas.microsoft.com/office/drawing/2014/main" id="{C2D6EA9A-002A-4F8F-8D3A-50EF3E539485}"/>
            </a:ext>
          </a:extLst>
        </xdr:cNvPr>
        <xdr:cNvSpPr txBox="1"/>
      </xdr:nvSpPr>
      <xdr:spPr>
        <a:xfrm>
          <a:off x="6737427" y="1461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58183</xdr:rowOff>
    </xdr:from>
    <xdr:ext cx="469744" cy="259045"/>
    <xdr:sp macro="" textlink="">
      <xdr:nvSpPr>
        <xdr:cNvPr id="375" name="n_1mainValue【公営住宅】&#10;一人当たり面積">
          <a:extLst>
            <a:ext uri="{FF2B5EF4-FFF2-40B4-BE49-F238E27FC236}">
              <a16:creationId xmlns:a16="http://schemas.microsoft.com/office/drawing/2014/main" id="{7C95266D-E862-4158-94C8-60ADBC85C3E1}"/>
            </a:ext>
          </a:extLst>
        </xdr:cNvPr>
        <xdr:cNvSpPr txBox="1"/>
      </xdr:nvSpPr>
      <xdr:spPr>
        <a:xfrm>
          <a:off x="9391727" y="1411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56087</xdr:rowOff>
    </xdr:from>
    <xdr:ext cx="469744" cy="259045"/>
    <xdr:sp macro="" textlink="">
      <xdr:nvSpPr>
        <xdr:cNvPr id="376" name="n_2mainValue【公営住宅】&#10;一人当たり面積">
          <a:extLst>
            <a:ext uri="{FF2B5EF4-FFF2-40B4-BE49-F238E27FC236}">
              <a16:creationId xmlns:a16="http://schemas.microsoft.com/office/drawing/2014/main" id="{0184B41F-8CD9-439E-898D-D6841F7CBCD1}"/>
            </a:ext>
          </a:extLst>
        </xdr:cNvPr>
        <xdr:cNvSpPr txBox="1"/>
      </xdr:nvSpPr>
      <xdr:spPr>
        <a:xfrm>
          <a:off x="8515427" y="1411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58183</xdr:rowOff>
    </xdr:from>
    <xdr:ext cx="469744" cy="259045"/>
    <xdr:sp macro="" textlink="">
      <xdr:nvSpPr>
        <xdr:cNvPr id="377" name="n_3mainValue【公営住宅】&#10;一人当たり面積">
          <a:extLst>
            <a:ext uri="{FF2B5EF4-FFF2-40B4-BE49-F238E27FC236}">
              <a16:creationId xmlns:a16="http://schemas.microsoft.com/office/drawing/2014/main" id="{E66810F4-6936-4A32-B88F-95148D14C05E}"/>
            </a:ext>
          </a:extLst>
        </xdr:cNvPr>
        <xdr:cNvSpPr txBox="1"/>
      </xdr:nvSpPr>
      <xdr:spPr>
        <a:xfrm>
          <a:off x="7626427" y="1411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55326</xdr:rowOff>
    </xdr:from>
    <xdr:ext cx="469744" cy="259045"/>
    <xdr:sp macro="" textlink="">
      <xdr:nvSpPr>
        <xdr:cNvPr id="378" name="n_4mainValue【公営住宅】&#10;一人当たり面積">
          <a:extLst>
            <a:ext uri="{FF2B5EF4-FFF2-40B4-BE49-F238E27FC236}">
              <a16:creationId xmlns:a16="http://schemas.microsoft.com/office/drawing/2014/main" id="{EDF778D8-11EE-42E8-AA24-97C88F71C44B}"/>
            </a:ext>
          </a:extLst>
        </xdr:cNvPr>
        <xdr:cNvSpPr txBox="1"/>
      </xdr:nvSpPr>
      <xdr:spPr>
        <a:xfrm>
          <a:off x="6737427" y="1411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25CE0851-9162-4139-9B5D-03E6F18361A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20633796-FD25-4F33-871A-A1D30B174F4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F91AEBC3-0AA2-4842-A295-339AEFCF1F4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444C92F-BDBF-4FCC-9630-D5E53525919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D3C20D82-167E-4F36-B7AD-68DD8E76140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D3020142-DCF3-4E1E-BD65-5737F8B5133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F03D25F8-C44E-4F24-92B8-0285324B6BD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21E9DF11-3348-4C5E-9C98-42E958443B7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239FD91C-91EA-4941-AD30-46CBC297DEA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71A7BA7D-2CE5-4506-B3C1-0A13031C879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2355374F-A548-4A42-B7DC-2442F17E77D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F3D2FDF0-0049-4693-9A2B-C50916EB7C3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56BC07EB-0965-4288-93C3-CF927C39770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FD049D0C-1DF8-4646-A514-820DBC64FFD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2A378513-87E7-4838-B8A4-810BBEFEB96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BD307BA4-BF80-4973-861F-F392E48C07A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68C90447-5AEE-41D1-8BBC-9A625A7CB7C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1988ACB7-51ED-448F-B524-C93E05F3BBD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E52A0E46-0060-4DEB-B36F-60B541005BC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1324A041-CCA9-4929-948C-718DACDBE7B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B1CFECF8-DEA1-49EE-B1BA-1F0FE9C604C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146131C8-CE0B-4A8E-9554-5F486FF449E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B2AB0C8A-6367-4128-A66F-96FC935EDEA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26C2C5EB-C457-4B74-A141-96A3C656241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46988FA2-0E6C-4F01-A974-D4BBB3FE2C7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E79EB3EA-E06E-42B9-BA41-187ED0FBE0B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A8A8792C-E85D-4798-9702-FDA0A5BB626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7DD45039-D0C6-44D5-B6E7-860F506F106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52DCB7EC-166D-451E-834B-EA936B50E3A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7F0B610D-FEBE-45E2-BF20-64F37E51379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CBC9D575-44F3-4166-AC0F-76E3E2D222E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AA8CBA45-981D-4FBA-AD53-145216BE067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DA6EDE6C-E6B6-4C86-AF42-E1028E3C205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33F60C9A-5639-44E7-B906-D6BE3B89B70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E69AAEF9-E4F5-4B4F-BAC8-9CB892FBDCC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A135697D-BC78-4C77-8728-183B9F1AEAD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E88CC052-1A83-47AE-8458-8F5C9B1E2CC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26D6303C-ECF8-498C-B6D3-F1D22FB811F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F0300DDD-8E25-4A4D-9F44-E22F339C5DF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7444BBFF-2B69-415C-A8A8-6D0585C055A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C8FEC070-C678-47BB-BD8A-33609171947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86D6DF0B-C17D-40E2-B7B5-FD9313D62BC8}"/>
            </a:ext>
          </a:extLst>
        </xdr:cNvPr>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F7C14333-D78B-4C7E-BF3A-8A9D807D672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11DED404-5F26-48A1-9F0A-69C4D64DA581}"/>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79D7D953-170E-4699-95B2-D534E68BE6E6}"/>
            </a:ext>
          </a:extLst>
        </xdr:cNvPr>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424" name="直線コネクタ 423">
          <a:extLst>
            <a:ext uri="{FF2B5EF4-FFF2-40B4-BE49-F238E27FC236}">
              <a16:creationId xmlns:a16="http://schemas.microsoft.com/office/drawing/2014/main" id="{9EBACD92-BB03-46A3-B93A-3086C39FDAAC}"/>
            </a:ext>
          </a:extLst>
        </xdr:cNvPr>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7093</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321EC6C9-6E28-4454-9F9D-52898D505E49}"/>
            </a:ext>
          </a:extLst>
        </xdr:cNvPr>
        <xdr:cNvSpPr txBox="1"/>
      </xdr:nvSpPr>
      <xdr:spPr>
        <a:xfrm>
          <a:off x="16357600" y="652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426" name="フローチャート: 判断 425">
          <a:extLst>
            <a:ext uri="{FF2B5EF4-FFF2-40B4-BE49-F238E27FC236}">
              <a16:creationId xmlns:a16="http://schemas.microsoft.com/office/drawing/2014/main" id="{5C842A47-B863-410A-96E4-6642043198C6}"/>
            </a:ext>
          </a:extLst>
        </xdr:cNvPr>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7" name="フローチャート: 判断 426">
          <a:extLst>
            <a:ext uri="{FF2B5EF4-FFF2-40B4-BE49-F238E27FC236}">
              <a16:creationId xmlns:a16="http://schemas.microsoft.com/office/drawing/2014/main" id="{29DCCAC6-DFD6-4111-B693-E4532FE75D66}"/>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428" name="フローチャート: 判断 427">
          <a:extLst>
            <a:ext uri="{FF2B5EF4-FFF2-40B4-BE49-F238E27FC236}">
              <a16:creationId xmlns:a16="http://schemas.microsoft.com/office/drawing/2014/main" id="{D955C35B-D954-459C-B35E-68D860886D3D}"/>
            </a:ext>
          </a:extLst>
        </xdr:cNvPr>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429" name="フローチャート: 判断 428">
          <a:extLst>
            <a:ext uri="{FF2B5EF4-FFF2-40B4-BE49-F238E27FC236}">
              <a16:creationId xmlns:a16="http://schemas.microsoft.com/office/drawing/2014/main" id="{1AC1C116-F723-4755-92A4-B11292CEF657}"/>
            </a:ext>
          </a:extLst>
        </xdr:cNvPr>
        <xdr:cNvSpPr/>
      </xdr:nvSpPr>
      <xdr:spPr>
        <a:xfrm>
          <a:off x="13652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430" name="フローチャート: 判断 429">
          <a:extLst>
            <a:ext uri="{FF2B5EF4-FFF2-40B4-BE49-F238E27FC236}">
              <a16:creationId xmlns:a16="http://schemas.microsoft.com/office/drawing/2014/main" id="{33F6BCD7-25BF-445E-B903-D8459582015F}"/>
            </a:ext>
          </a:extLst>
        </xdr:cNvPr>
        <xdr:cNvSpPr/>
      </xdr:nvSpPr>
      <xdr:spPr>
        <a:xfrm>
          <a:off x="12763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4FADB1C6-DAD2-47C9-A500-77B6D67C0F4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E483085-C91B-4B53-A9DD-548FC28723B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6D281FE7-F9B0-46F2-B13C-EE6A5B31038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5A313428-7075-4140-BDDD-EFB4CFC7C72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B495CD53-7565-442E-A837-37F816C25E1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xdr:rowOff>
    </xdr:from>
    <xdr:to>
      <xdr:col>85</xdr:col>
      <xdr:colOff>177800</xdr:colOff>
      <xdr:row>38</xdr:row>
      <xdr:rowOff>113937</xdr:rowOff>
    </xdr:to>
    <xdr:sp macro="" textlink="">
      <xdr:nvSpPr>
        <xdr:cNvPr id="436" name="楕円 435">
          <a:extLst>
            <a:ext uri="{FF2B5EF4-FFF2-40B4-BE49-F238E27FC236}">
              <a16:creationId xmlns:a16="http://schemas.microsoft.com/office/drawing/2014/main" id="{D7AB7DAC-25AD-43D5-8D23-01634B6467C8}"/>
            </a:ext>
          </a:extLst>
        </xdr:cNvPr>
        <xdr:cNvSpPr/>
      </xdr:nvSpPr>
      <xdr:spPr>
        <a:xfrm>
          <a:off x="162687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35214</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79987D37-49E7-41F6-AF91-888C398C847C}"/>
            </a:ext>
          </a:extLst>
        </xdr:cNvPr>
        <xdr:cNvSpPr txBox="1"/>
      </xdr:nvSpPr>
      <xdr:spPr>
        <a:xfrm>
          <a:off x="16357600" y="6378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133169</xdr:rowOff>
    </xdr:from>
    <xdr:to>
      <xdr:col>81</xdr:col>
      <xdr:colOff>101600</xdr:colOff>
      <xdr:row>38</xdr:row>
      <xdr:rowOff>63319</xdr:rowOff>
    </xdr:to>
    <xdr:sp macro="" textlink="">
      <xdr:nvSpPr>
        <xdr:cNvPr id="438" name="楕円 437">
          <a:extLst>
            <a:ext uri="{FF2B5EF4-FFF2-40B4-BE49-F238E27FC236}">
              <a16:creationId xmlns:a16="http://schemas.microsoft.com/office/drawing/2014/main" id="{403F39DC-1A7A-4945-B565-978AF5695102}"/>
            </a:ext>
          </a:extLst>
        </xdr:cNvPr>
        <xdr:cNvSpPr/>
      </xdr:nvSpPr>
      <xdr:spPr>
        <a:xfrm>
          <a:off x="154305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12519</xdr:rowOff>
    </xdr:from>
    <xdr:to>
      <xdr:col>85</xdr:col>
      <xdr:colOff>127000</xdr:colOff>
      <xdr:row>38</xdr:row>
      <xdr:rowOff>63137</xdr:rowOff>
    </xdr:to>
    <xdr:cxnSp macro="">
      <xdr:nvCxnSpPr>
        <xdr:cNvPr id="439" name="直線コネクタ 438">
          <a:extLst>
            <a:ext uri="{FF2B5EF4-FFF2-40B4-BE49-F238E27FC236}">
              <a16:creationId xmlns:a16="http://schemas.microsoft.com/office/drawing/2014/main" id="{87D19A34-95CE-49D0-B631-84BC7022130F}"/>
            </a:ext>
          </a:extLst>
        </xdr:cNvPr>
        <xdr:cNvCxnSpPr/>
      </xdr:nvCxnSpPr>
      <xdr:spPr>
        <a:xfrm>
          <a:off x="15481300" y="6527619"/>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82550</xdr:rowOff>
    </xdr:from>
    <xdr:to>
      <xdr:col>76</xdr:col>
      <xdr:colOff>165100</xdr:colOff>
      <xdr:row>38</xdr:row>
      <xdr:rowOff>12700</xdr:rowOff>
    </xdr:to>
    <xdr:sp macro="" textlink="">
      <xdr:nvSpPr>
        <xdr:cNvPr id="440" name="楕円 439">
          <a:extLst>
            <a:ext uri="{FF2B5EF4-FFF2-40B4-BE49-F238E27FC236}">
              <a16:creationId xmlns:a16="http://schemas.microsoft.com/office/drawing/2014/main" id="{7112B6E4-85F2-43F6-B783-82634D3F3908}"/>
            </a:ext>
          </a:extLst>
        </xdr:cNvPr>
        <xdr:cNvSpPr/>
      </xdr:nvSpPr>
      <xdr:spPr>
        <a:xfrm>
          <a:off x="14541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133350</xdr:rowOff>
    </xdr:from>
    <xdr:to>
      <xdr:col>81</xdr:col>
      <xdr:colOff>50800</xdr:colOff>
      <xdr:row>38</xdr:row>
      <xdr:rowOff>12519</xdr:rowOff>
    </xdr:to>
    <xdr:cxnSp macro="">
      <xdr:nvCxnSpPr>
        <xdr:cNvPr id="441" name="直線コネクタ 440">
          <a:extLst>
            <a:ext uri="{FF2B5EF4-FFF2-40B4-BE49-F238E27FC236}">
              <a16:creationId xmlns:a16="http://schemas.microsoft.com/office/drawing/2014/main" id="{02ED3D52-8A25-40DF-8BCF-6E4F627C4A30}"/>
            </a:ext>
          </a:extLst>
        </xdr:cNvPr>
        <xdr:cNvCxnSpPr/>
      </xdr:nvCxnSpPr>
      <xdr:spPr>
        <a:xfrm>
          <a:off x="14592300" y="6477000"/>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46627</xdr:rowOff>
    </xdr:from>
    <xdr:to>
      <xdr:col>72</xdr:col>
      <xdr:colOff>38100</xdr:colOff>
      <xdr:row>37</xdr:row>
      <xdr:rowOff>148227</xdr:rowOff>
    </xdr:to>
    <xdr:sp macro="" textlink="">
      <xdr:nvSpPr>
        <xdr:cNvPr id="442" name="楕円 441">
          <a:extLst>
            <a:ext uri="{FF2B5EF4-FFF2-40B4-BE49-F238E27FC236}">
              <a16:creationId xmlns:a16="http://schemas.microsoft.com/office/drawing/2014/main" id="{5D10A1B4-5E5A-47B0-B787-182C93DDB8DE}"/>
            </a:ext>
          </a:extLst>
        </xdr:cNvPr>
        <xdr:cNvSpPr/>
      </xdr:nvSpPr>
      <xdr:spPr>
        <a:xfrm>
          <a:off x="13652500" y="6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97427</xdr:rowOff>
    </xdr:from>
    <xdr:to>
      <xdr:col>76</xdr:col>
      <xdr:colOff>114300</xdr:colOff>
      <xdr:row>37</xdr:row>
      <xdr:rowOff>133350</xdr:rowOff>
    </xdr:to>
    <xdr:cxnSp macro="">
      <xdr:nvCxnSpPr>
        <xdr:cNvPr id="443" name="直線コネクタ 442">
          <a:extLst>
            <a:ext uri="{FF2B5EF4-FFF2-40B4-BE49-F238E27FC236}">
              <a16:creationId xmlns:a16="http://schemas.microsoft.com/office/drawing/2014/main" id="{3157FBFF-4F11-4734-A9CC-FA88D5A4917C}"/>
            </a:ext>
          </a:extLst>
        </xdr:cNvPr>
        <xdr:cNvCxnSpPr/>
      </xdr:nvCxnSpPr>
      <xdr:spPr>
        <a:xfrm>
          <a:off x="13703300" y="64410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169092</xdr:rowOff>
    </xdr:from>
    <xdr:to>
      <xdr:col>67</xdr:col>
      <xdr:colOff>101600</xdr:colOff>
      <xdr:row>37</xdr:row>
      <xdr:rowOff>99242</xdr:rowOff>
    </xdr:to>
    <xdr:sp macro="" textlink="">
      <xdr:nvSpPr>
        <xdr:cNvPr id="444" name="楕円 443">
          <a:extLst>
            <a:ext uri="{FF2B5EF4-FFF2-40B4-BE49-F238E27FC236}">
              <a16:creationId xmlns:a16="http://schemas.microsoft.com/office/drawing/2014/main" id="{A29883B6-8756-4696-8829-CF58651FC740}"/>
            </a:ext>
          </a:extLst>
        </xdr:cNvPr>
        <xdr:cNvSpPr/>
      </xdr:nvSpPr>
      <xdr:spPr>
        <a:xfrm>
          <a:off x="127635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48442</xdr:rowOff>
    </xdr:from>
    <xdr:to>
      <xdr:col>71</xdr:col>
      <xdr:colOff>177800</xdr:colOff>
      <xdr:row>37</xdr:row>
      <xdr:rowOff>97427</xdr:rowOff>
    </xdr:to>
    <xdr:cxnSp macro="">
      <xdr:nvCxnSpPr>
        <xdr:cNvPr id="445" name="直線コネクタ 444">
          <a:extLst>
            <a:ext uri="{FF2B5EF4-FFF2-40B4-BE49-F238E27FC236}">
              <a16:creationId xmlns:a16="http://schemas.microsoft.com/office/drawing/2014/main" id="{5FEBCAC3-DD76-487C-AE5C-875329DAF851}"/>
            </a:ext>
          </a:extLst>
        </xdr:cNvPr>
        <xdr:cNvCxnSpPr/>
      </xdr:nvCxnSpPr>
      <xdr:spPr>
        <a:xfrm>
          <a:off x="12814300" y="639209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78FABFBE-EBA2-4DB4-97B5-7E1B4D82AFAB}"/>
            </a:ext>
          </a:extLst>
        </xdr:cNvPr>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157315</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0A9EC449-2590-4B20-9CB3-8C8AF592873A}"/>
            </a:ext>
          </a:extLst>
        </xdr:cNvPr>
        <xdr:cNvSpPr txBox="1"/>
      </xdr:nvSpPr>
      <xdr:spPr>
        <a:xfrm>
          <a:off x="14389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132823</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CFA94001-3C80-40AE-9B08-DF54A285A09B}"/>
            </a:ext>
          </a:extLst>
        </xdr:cNvPr>
        <xdr:cNvSpPr txBox="1"/>
      </xdr:nvSpPr>
      <xdr:spPr>
        <a:xfrm>
          <a:off x="13500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80571</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F8C91239-8B45-4F7C-9AD9-4FDA7A3E1677}"/>
            </a:ext>
          </a:extLst>
        </xdr:cNvPr>
        <xdr:cNvSpPr txBox="1"/>
      </xdr:nvSpPr>
      <xdr:spPr>
        <a:xfrm>
          <a:off x="126117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79846</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38810B5F-CD8C-4790-8E3E-B74E6E91D833}"/>
            </a:ext>
          </a:extLst>
        </xdr:cNvPr>
        <xdr:cNvSpPr txBox="1"/>
      </xdr:nvSpPr>
      <xdr:spPr>
        <a:xfrm>
          <a:off x="152660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29227</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80C5205E-B585-4D07-95B8-79164B4A09EE}"/>
            </a:ext>
          </a:extLst>
        </xdr:cNvPr>
        <xdr:cNvSpPr txBox="1"/>
      </xdr:nvSpPr>
      <xdr:spPr>
        <a:xfrm>
          <a:off x="14389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164754</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4F236FC6-97D1-49C1-B582-65E6063BDE4A}"/>
            </a:ext>
          </a:extLst>
        </xdr:cNvPr>
        <xdr:cNvSpPr txBox="1"/>
      </xdr:nvSpPr>
      <xdr:spPr>
        <a:xfrm>
          <a:off x="135007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115769</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010878C5-F6AF-4023-960B-D129233A2F38}"/>
            </a:ext>
          </a:extLst>
        </xdr:cNvPr>
        <xdr:cNvSpPr txBox="1"/>
      </xdr:nvSpPr>
      <xdr:spPr>
        <a:xfrm>
          <a:off x="12611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1D1591A0-01A5-4BC7-A40A-1A4CBD22744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C62A33F4-5F11-47B4-AA18-D6A65C84358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9647075A-FB7C-475F-AE37-058F5389200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55DA5927-2898-4999-9A16-3B8BF143128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5F5B4CDC-4C95-4AB7-B4E2-ABEE9DC9CE2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575EDC75-625D-4B34-9EB6-6445C90A82C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A51A1616-2E7E-44D4-B029-B17838957B5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613085B-6868-4539-BEC9-454ECD12195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A318834-C5F9-4095-8150-A748AA67033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10B3F2F1-ED4C-4722-901B-E4EA27B4837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C2E806F9-DF27-419B-B3EB-5DAE28F46C5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a:extLst>
            <a:ext uri="{FF2B5EF4-FFF2-40B4-BE49-F238E27FC236}">
              <a16:creationId xmlns:a16="http://schemas.microsoft.com/office/drawing/2014/main" id="{45FBD946-F9A8-4ECA-AE84-048CF09F7538}"/>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ABCAE9B0-A980-4EA8-B500-05435FFCA53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a:extLst>
            <a:ext uri="{FF2B5EF4-FFF2-40B4-BE49-F238E27FC236}">
              <a16:creationId xmlns:a16="http://schemas.microsoft.com/office/drawing/2014/main" id="{0D1008C2-2294-4EBE-869A-494A46B2437D}"/>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B793F04E-41AD-4CB0-A6BF-C223EE2360C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a:extLst>
            <a:ext uri="{FF2B5EF4-FFF2-40B4-BE49-F238E27FC236}">
              <a16:creationId xmlns:a16="http://schemas.microsoft.com/office/drawing/2014/main" id="{7E1832E5-B98B-4AAD-9042-7672FD1143A4}"/>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B3FF4709-9FC8-4DF4-A74D-E051385153D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a:extLst>
            <a:ext uri="{FF2B5EF4-FFF2-40B4-BE49-F238E27FC236}">
              <a16:creationId xmlns:a16="http://schemas.microsoft.com/office/drawing/2014/main" id="{5D69C696-30E8-49D5-8025-0C51EFEC2DDF}"/>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C769ADC9-6CBD-48CE-8FDA-0C219DEACC7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1B889133-EE5E-49C3-A70E-8883365ECDF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4F15C282-FCF3-498A-81BC-E1DF6E6259A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475" name="直線コネクタ 474">
          <a:extLst>
            <a:ext uri="{FF2B5EF4-FFF2-40B4-BE49-F238E27FC236}">
              <a16:creationId xmlns:a16="http://schemas.microsoft.com/office/drawing/2014/main" id="{A49DC868-DE96-471E-958D-484D2C440676}"/>
            </a:ext>
          </a:extLst>
        </xdr:cNvPr>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CEC2DB61-6CD1-47A5-93E7-5A78C2CA4E18}"/>
            </a:ext>
          </a:extLst>
        </xdr:cNvPr>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477" name="直線コネクタ 476">
          <a:extLst>
            <a:ext uri="{FF2B5EF4-FFF2-40B4-BE49-F238E27FC236}">
              <a16:creationId xmlns:a16="http://schemas.microsoft.com/office/drawing/2014/main" id="{957C4C38-6113-49BE-8CF0-5AAE63A27221}"/>
            </a:ext>
          </a:extLst>
        </xdr:cNvPr>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361CAFBD-977E-4057-8D4A-BC70017442AF}"/>
            </a:ext>
          </a:extLst>
        </xdr:cNvPr>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479" name="直線コネクタ 478">
          <a:extLst>
            <a:ext uri="{FF2B5EF4-FFF2-40B4-BE49-F238E27FC236}">
              <a16:creationId xmlns:a16="http://schemas.microsoft.com/office/drawing/2014/main" id="{EA1E04EA-0F14-48FE-8FB4-F077069C3477}"/>
            </a:ext>
          </a:extLst>
        </xdr:cNvPr>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107713</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AE9472CB-B183-4641-B067-64529C6166AD}"/>
            </a:ext>
          </a:extLst>
        </xdr:cNvPr>
        <xdr:cNvSpPr txBox="1"/>
      </xdr:nvSpPr>
      <xdr:spPr>
        <a:xfrm>
          <a:off x="22199600" y="6451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481" name="フローチャート: 判断 480">
          <a:extLst>
            <a:ext uri="{FF2B5EF4-FFF2-40B4-BE49-F238E27FC236}">
              <a16:creationId xmlns:a16="http://schemas.microsoft.com/office/drawing/2014/main" id="{F15C344B-1DB6-45C0-ACF8-78BA7BCE1A01}"/>
            </a:ext>
          </a:extLst>
        </xdr:cNvPr>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482" name="フローチャート: 判断 481">
          <a:extLst>
            <a:ext uri="{FF2B5EF4-FFF2-40B4-BE49-F238E27FC236}">
              <a16:creationId xmlns:a16="http://schemas.microsoft.com/office/drawing/2014/main" id="{4393D5BE-B11A-43A5-816C-EEF16C5AF0A5}"/>
            </a:ext>
          </a:extLst>
        </xdr:cNvPr>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483" name="フローチャート: 判断 482">
          <a:extLst>
            <a:ext uri="{FF2B5EF4-FFF2-40B4-BE49-F238E27FC236}">
              <a16:creationId xmlns:a16="http://schemas.microsoft.com/office/drawing/2014/main" id="{74DD14DA-1067-453C-9636-6338957C1B54}"/>
            </a:ext>
          </a:extLst>
        </xdr:cNvPr>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484" name="フローチャート: 判断 483">
          <a:extLst>
            <a:ext uri="{FF2B5EF4-FFF2-40B4-BE49-F238E27FC236}">
              <a16:creationId xmlns:a16="http://schemas.microsoft.com/office/drawing/2014/main" id="{79AB2A0C-F064-4463-953E-9EFF311261FE}"/>
            </a:ext>
          </a:extLst>
        </xdr:cNvPr>
        <xdr:cNvSpPr/>
      </xdr:nvSpPr>
      <xdr:spPr>
        <a:xfrm>
          <a:off x="19494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85" name="フローチャート: 判断 484">
          <a:extLst>
            <a:ext uri="{FF2B5EF4-FFF2-40B4-BE49-F238E27FC236}">
              <a16:creationId xmlns:a16="http://schemas.microsoft.com/office/drawing/2014/main" id="{DE91640F-D201-4D35-9269-8BB8E12F9BD6}"/>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D122A7BD-6332-4C1F-82D5-C9176CDB57C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2BAE5CA7-3EA4-48A6-8126-0AF2EA56C04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411D4B11-F200-440D-BE45-82600A0D281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666CFA62-7C54-43B7-913F-7E84493B159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B954AE2-989D-492F-A53A-1E7233F4348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41402</xdr:rowOff>
    </xdr:from>
    <xdr:to>
      <xdr:col>116</xdr:col>
      <xdr:colOff>114300</xdr:colOff>
      <xdr:row>40</xdr:row>
      <xdr:rowOff>143002</xdr:rowOff>
    </xdr:to>
    <xdr:sp macro="" textlink="">
      <xdr:nvSpPr>
        <xdr:cNvPr id="491" name="楕円 490">
          <a:extLst>
            <a:ext uri="{FF2B5EF4-FFF2-40B4-BE49-F238E27FC236}">
              <a16:creationId xmlns:a16="http://schemas.microsoft.com/office/drawing/2014/main" id="{E7049088-431D-4AA3-97F5-266D0C074BED}"/>
            </a:ext>
          </a:extLst>
        </xdr:cNvPr>
        <xdr:cNvSpPr/>
      </xdr:nvSpPr>
      <xdr:spPr>
        <a:xfrm>
          <a:off x="22110700" y="689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19829</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9450EF24-3803-4254-9FE9-8EEC97F3E355}"/>
            </a:ext>
          </a:extLst>
        </xdr:cNvPr>
        <xdr:cNvSpPr txBox="1"/>
      </xdr:nvSpPr>
      <xdr:spPr>
        <a:xfrm>
          <a:off x="22199600" y="687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43688</xdr:rowOff>
    </xdr:from>
    <xdr:to>
      <xdr:col>112</xdr:col>
      <xdr:colOff>38100</xdr:colOff>
      <xdr:row>40</xdr:row>
      <xdr:rowOff>145288</xdr:rowOff>
    </xdr:to>
    <xdr:sp macro="" textlink="">
      <xdr:nvSpPr>
        <xdr:cNvPr id="493" name="楕円 492">
          <a:extLst>
            <a:ext uri="{FF2B5EF4-FFF2-40B4-BE49-F238E27FC236}">
              <a16:creationId xmlns:a16="http://schemas.microsoft.com/office/drawing/2014/main" id="{32ECA1E4-7B02-4D65-940C-DA8A6F00ECA7}"/>
            </a:ext>
          </a:extLst>
        </xdr:cNvPr>
        <xdr:cNvSpPr/>
      </xdr:nvSpPr>
      <xdr:spPr>
        <a:xfrm>
          <a:off x="21272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92202</xdr:rowOff>
    </xdr:from>
    <xdr:to>
      <xdr:col>116</xdr:col>
      <xdr:colOff>63500</xdr:colOff>
      <xdr:row>40</xdr:row>
      <xdr:rowOff>94488</xdr:rowOff>
    </xdr:to>
    <xdr:cxnSp macro="">
      <xdr:nvCxnSpPr>
        <xdr:cNvPr id="494" name="直線コネクタ 493">
          <a:extLst>
            <a:ext uri="{FF2B5EF4-FFF2-40B4-BE49-F238E27FC236}">
              <a16:creationId xmlns:a16="http://schemas.microsoft.com/office/drawing/2014/main" id="{8D19D374-C211-40D5-BD4E-3B7AD70437BB}"/>
            </a:ext>
          </a:extLst>
        </xdr:cNvPr>
        <xdr:cNvCxnSpPr/>
      </xdr:nvCxnSpPr>
      <xdr:spPr>
        <a:xfrm flipV="1">
          <a:off x="21323300" y="695020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41402</xdr:rowOff>
    </xdr:from>
    <xdr:to>
      <xdr:col>107</xdr:col>
      <xdr:colOff>101600</xdr:colOff>
      <xdr:row>40</xdr:row>
      <xdr:rowOff>143002</xdr:rowOff>
    </xdr:to>
    <xdr:sp macro="" textlink="">
      <xdr:nvSpPr>
        <xdr:cNvPr id="495" name="楕円 494">
          <a:extLst>
            <a:ext uri="{FF2B5EF4-FFF2-40B4-BE49-F238E27FC236}">
              <a16:creationId xmlns:a16="http://schemas.microsoft.com/office/drawing/2014/main" id="{F71BD1DC-4669-4D82-AA1B-E1298C2ED9CE}"/>
            </a:ext>
          </a:extLst>
        </xdr:cNvPr>
        <xdr:cNvSpPr/>
      </xdr:nvSpPr>
      <xdr:spPr>
        <a:xfrm>
          <a:off x="20383500" y="689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92202</xdr:rowOff>
    </xdr:from>
    <xdr:to>
      <xdr:col>111</xdr:col>
      <xdr:colOff>177800</xdr:colOff>
      <xdr:row>40</xdr:row>
      <xdr:rowOff>94488</xdr:rowOff>
    </xdr:to>
    <xdr:cxnSp macro="">
      <xdr:nvCxnSpPr>
        <xdr:cNvPr id="496" name="直線コネクタ 495">
          <a:extLst>
            <a:ext uri="{FF2B5EF4-FFF2-40B4-BE49-F238E27FC236}">
              <a16:creationId xmlns:a16="http://schemas.microsoft.com/office/drawing/2014/main" id="{98F07CA4-AD85-4182-BA77-71942EAFC412}"/>
            </a:ext>
          </a:extLst>
        </xdr:cNvPr>
        <xdr:cNvCxnSpPr/>
      </xdr:nvCxnSpPr>
      <xdr:spPr>
        <a:xfrm>
          <a:off x="20434300" y="695020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43688</xdr:rowOff>
    </xdr:from>
    <xdr:to>
      <xdr:col>102</xdr:col>
      <xdr:colOff>165100</xdr:colOff>
      <xdr:row>40</xdr:row>
      <xdr:rowOff>145288</xdr:rowOff>
    </xdr:to>
    <xdr:sp macro="" textlink="">
      <xdr:nvSpPr>
        <xdr:cNvPr id="497" name="楕円 496">
          <a:extLst>
            <a:ext uri="{FF2B5EF4-FFF2-40B4-BE49-F238E27FC236}">
              <a16:creationId xmlns:a16="http://schemas.microsoft.com/office/drawing/2014/main" id="{38D7045E-484B-47AA-AC7E-8EF77F383A6F}"/>
            </a:ext>
          </a:extLst>
        </xdr:cNvPr>
        <xdr:cNvSpPr/>
      </xdr:nvSpPr>
      <xdr:spPr>
        <a:xfrm>
          <a:off x="19494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92202</xdr:rowOff>
    </xdr:from>
    <xdr:to>
      <xdr:col>107</xdr:col>
      <xdr:colOff>50800</xdr:colOff>
      <xdr:row>40</xdr:row>
      <xdr:rowOff>94488</xdr:rowOff>
    </xdr:to>
    <xdr:cxnSp macro="">
      <xdr:nvCxnSpPr>
        <xdr:cNvPr id="498" name="直線コネクタ 497">
          <a:extLst>
            <a:ext uri="{FF2B5EF4-FFF2-40B4-BE49-F238E27FC236}">
              <a16:creationId xmlns:a16="http://schemas.microsoft.com/office/drawing/2014/main" id="{D7943F73-59BF-4AF5-AF7C-924F8E8CFD77}"/>
            </a:ext>
          </a:extLst>
        </xdr:cNvPr>
        <xdr:cNvCxnSpPr/>
      </xdr:nvCxnSpPr>
      <xdr:spPr>
        <a:xfrm flipV="1">
          <a:off x="19545300" y="695020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41402</xdr:rowOff>
    </xdr:from>
    <xdr:to>
      <xdr:col>98</xdr:col>
      <xdr:colOff>38100</xdr:colOff>
      <xdr:row>40</xdr:row>
      <xdr:rowOff>143002</xdr:rowOff>
    </xdr:to>
    <xdr:sp macro="" textlink="">
      <xdr:nvSpPr>
        <xdr:cNvPr id="499" name="楕円 498">
          <a:extLst>
            <a:ext uri="{FF2B5EF4-FFF2-40B4-BE49-F238E27FC236}">
              <a16:creationId xmlns:a16="http://schemas.microsoft.com/office/drawing/2014/main" id="{7290FDCB-4B62-47F2-97B3-FE4684985F39}"/>
            </a:ext>
          </a:extLst>
        </xdr:cNvPr>
        <xdr:cNvSpPr/>
      </xdr:nvSpPr>
      <xdr:spPr>
        <a:xfrm>
          <a:off x="18605500" y="689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92202</xdr:rowOff>
    </xdr:from>
    <xdr:to>
      <xdr:col>102</xdr:col>
      <xdr:colOff>114300</xdr:colOff>
      <xdr:row>40</xdr:row>
      <xdr:rowOff>94488</xdr:rowOff>
    </xdr:to>
    <xdr:cxnSp macro="">
      <xdr:nvCxnSpPr>
        <xdr:cNvPr id="500" name="直線コネクタ 499">
          <a:extLst>
            <a:ext uri="{FF2B5EF4-FFF2-40B4-BE49-F238E27FC236}">
              <a16:creationId xmlns:a16="http://schemas.microsoft.com/office/drawing/2014/main" id="{3065131E-2315-45BC-869B-0E7165740C2C}"/>
            </a:ext>
          </a:extLst>
        </xdr:cNvPr>
        <xdr:cNvCxnSpPr/>
      </xdr:nvCxnSpPr>
      <xdr:spPr>
        <a:xfrm>
          <a:off x="18656300" y="695020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31513</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EF523E2E-3620-4A35-9EFB-C39E81F9E49B}"/>
            </a:ext>
          </a:extLst>
        </xdr:cNvPr>
        <xdr:cNvSpPr txBox="1"/>
      </xdr:nvSpPr>
      <xdr:spPr>
        <a:xfrm>
          <a:off x="210757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33799</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A5B3DA72-829B-4B27-9572-AB94F886A092}"/>
            </a:ext>
          </a:extLst>
        </xdr:cNvPr>
        <xdr:cNvSpPr txBox="1"/>
      </xdr:nvSpPr>
      <xdr:spPr>
        <a:xfrm>
          <a:off x="20199427"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65803</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2E703553-0BAB-4AC6-A69F-5E7C7CFFF064}"/>
            </a:ext>
          </a:extLst>
        </xdr:cNvPr>
        <xdr:cNvSpPr txBox="1"/>
      </xdr:nvSpPr>
      <xdr:spPr>
        <a:xfrm>
          <a:off x="19310427" y="640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4C688A37-73AD-4910-92F0-1C1BEE44429E}"/>
            </a:ext>
          </a:extLst>
        </xdr:cNvPr>
        <xdr:cNvSpPr txBox="1"/>
      </xdr:nvSpPr>
      <xdr:spPr>
        <a:xfrm>
          <a:off x="18421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136415</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59B0B21D-7D19-44C0-8A5E-4B0EF2E662D6}"/>
            </a:ext>
          </a:extLst>
        </xdr:cNvPr>
        <xdr:cNvSpPr txBox="1"/>
      </xdr:nvSpPr>
      <xdr:spPr>
        <a:xfrm>
          <a:off x="210757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134129</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E02B6C5B-61F7-4C7B-82A0-EFD3B5441E18}"/>
            </a:ext>
          </a:extLst>
        </xdr:cNvPr>
        <xdr:cNvSpPr txBox="1"/>
      </xdr:nvSpPr>
      <xdr:spPr>
        <a:xfrm>
          <a:off x="20199427"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136415</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938ECA73-2C43-49B4-93BF-D2A8ABDA7E56}"/>
            </a:ext>
          </a:extLst>
        </xdr:cNvPr>
        <xdr:cNvSpPr txBox="1"/>
      </xdr:nvSpPr>
      <xdr:spPr>
        <a:xfrm>
          <a:off x="193104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134129</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26ED00CC-4C38-414A-82F7-9A6B8CC227C9}"/>
            </a:ext>
          </a:extLst>
        </xdr:cNvPr>
        <xdr:cNvSpPr txBox="1"/>
      </xdr:nvSpPr>
      <xdr:spPr>
        <a:xfrm>
          <a:off x="18421427"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24403EEB-14F7-45B3-A27A-5FB71C887C0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2F722114-FD43-4274-B2DD-21E11047840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A5E2D3F7-886B-4BFF-9576-7724752663F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F7601219-B5FE-48F9-8C2C-E8EA71A43CA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0BA81FFD-9453-4701-9E36-70C7E8420AB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79C28FB0-D4BC-44D2-B068-DF6228E64F1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E56DF1C4-17C2-43CB-B248-40F34AFC9AD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16F494E3-E821-49FB-BBB0-C41F2ECCDAD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C3616BC2-8E29-44DE-8FEA-4A3AEF13C46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D4D785FC-F546-4059-B3A7-09AC670D8D9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DDF3F4A7-8ABC-4A49-A74E-5CF6C59FA85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3EBB7C56-94CB-4699-A062-DBD5EF075F1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6821FB1F-BB48-4E04-A25E-466808E6FC5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3FDCE0ED-BC2E-49BC-9065-8681154D60F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0653DF6D-D074-460E-9227-5D4C89083E7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3FEF2B99-6DD4-4963-BC76-66D42B39852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B9F35AC0-6463-4B3D-B2E6-1965C309416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AB5359A8-A618-4BEB-ADCF-BD0BC7849DA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253F865F-D359-4F98-959A-C2DFDC266F8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6D79A738-D7E6-4F59-9A65-F97C8247251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a16="http://schemas.microsoft.com/office/drawing/2014/main" id="{7AFC6AF4-E460-40F1-9AA5-72915E15094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F2FF2DB3-5615-4787-A7BD-D37602E22AE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81F50A7A-B93F-4E9B-8245-749679E19B3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A783D729-E065-4C3F-A5CA-905D60AD667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533" name="直線コネクタ 532">
          <a:extLst>
            <a:ext uri="{FF2B5EF4-FFF2-40B4-BE49-F238E27FC236}">
              <a16:creationId xmlns:a16="http://schemas.microsoft.com/office/drawing/2014/main" id="{BC0FE7C4-C638-46D2-B4A9-F76029A4FB30}"/>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58823840-6F81-471D-A0EF-52AF28B89D8D}"/>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535" name="直線コネクタ 534">
          <a:extLst>
            <a:ext uri="{FF2B5EF4-FFF2-40B4-BE49-F238E27FC236}">
              <a16:creationId xmlns:a16="http://schemas.microsoft.com/office/drawing/2014/main" id="{796207CA-295C-4286-8A5D-A3B2A70DFE9E}"/>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C6BB52AC-267D-4FE6-A01B-3C0614052BA7}"/>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537" name="直線コネクタ 536">
          <a:extLst>
            <a:ext uri="{FF2B5EF4-FFF2-40B4-BE49-F238E27FC236}">
              <a16:creationId xmlns:a16="http://schemas.microsoft.com/office/drawing/2014/main" id="{01B44FC2-FB10-4550-ABCD-CA6C3C7CD7F7}"/>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1231D65A-3A87-4667-8E83-F81B96074ADE}"/>
            </a:ext>
          </a:extLst>
        </xdr:cNvPr>
        <xdr:cNvSpPr txBox="1"/>
      </xdr:nvSpPr>
      <xdr:spPr>
        <a:xfrm>
          <a:off x="16357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9" name="フローチャート: 判断 538">
          <a:extLst>
            <a:ext uri="{FF2B5EF4-FFF2-40B4-BE49-F238E27FC236}">
              <a16:creationId xmlns:a16="http://schemas.microsoft.com/office/drawing/2014/main" id="{ECBE6C4B-AF88-4028-800F-33D1D5905244}"/>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540" name="フローチャート: 判断 539">
          <a:extLst>
            <a:ext uri="{FF2B5EF4-FFF2-40B4-BE49-F238E27FC236}">
              <a16:creationId xmlns:a16="http://schemas.microsoft.com/office/drawing/2014/main" id="{2F467EEC-E757-4B38-A999-9F5A1082FB6A}"/>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541" name="フローチャート: 判断 540">
          <a:extLst>
            <a:ext uri="{FF2B5EF4-FFF2-40B4-BE49-F238E27FC236}">
              <a16:creationId xmlns:a16="http://schemas.microsoft.com/office/drawing/2014/main" id="{ADB41CAC-2542-4C30-A459-792DF784561A}"/>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542" name="フローチャート: 判断 541">
          <a:extLst>
            <a:ext uri="{FF2B5EF4-FFF2-40B4-BE49-F238E27FC236}">
              <a16:creationId xmlns:a16="http://schemas.microsoft.com/office/drawing/2014/main" id="{7A34E3EF-68E1-433F-BFA7-5583666C90ED}"/>
            </a:ext>
          </a:extLst>
        </xdr:cNvPr>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3" name="フローチャート: 判断 542">
          <a:extLst>
            <a:ext uri="{FF2B5EF4-FFF2-40B4-BE49-F238E27FC236}">
              <a16:creationId xmlns:a16="http://schemas.microsoft.com/office/drawing/2014/main" id="{6CA4E13D-488B-41D3-B1C9-5BDB303BEE69}"/>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C670840D-F46F-4333-B4BE-376E7FD4E3B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E6B1B82C-6066-42A0-94D6-1D7BA4E1761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2C57EA4E-233F-45D9-A1BB-C2E7FC79B67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082D946-38D8-4742-9290-6C624C760D7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21AB1076-83C9-4DED-955D-E3E2EB9CC14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52070</xdr:rowOff>
    </xdr:from>
    <xdr:to>
      <xdr:col>85</xdr:col>
      <xdr:colOff>177800</xdr:colOff>
      <xdr:row>60</xdr:row>
      <xdr:rowOff>153670</xdr:rowOff>
    </xdr:to>
    <xdr:sp macro="" textlink="">
      <xdr:nvSpPr>
        <xdr:cNvPr id="549" name="楕円 548">
          <a:extLst>
            <a:ext uri="{FF2B5EF4-FFF2-40B4-BE49-F238E27FC236}">
              <a16:creationId xmlns:a16="http://schemas.microsoft.com/office/drawing/2014/main" id="{D1172234-7596-421E-9AB2-9AB78FAB888E}"/>
            </a:ext>
          </a:extLst>
        </xdr:cNvPr>
        <xdr:cNvSpPr/>
      </xdr:nvSpPr>
      <xdr:spPr>
        <a:xfrm>
          <a:off x="162687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74947</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1D8E97A7-D552-4765-AFC1-AAD1B9BE45DD}"/>
            </a:ext>
          </a:extLst>
        </xdr:cNvPr>
        <xdr:cNvSpPr txBox="1"/>
      </xdr:nvSpPr>
      <xdr:spPr>
        <a:xfrm>
          <a:off x="16357600"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27305</xdr:rowOff>
    </xdr:from>
    <xdr:to>
      <xdr:col>81</xdr:col>
      <xdr:colOff>101600</xdr:colOff>
      <xdr:row>60</xdr:row>
      <xdr:rowOff>128905</xdr:rowOff>
    </xdr:to>
    <xdr:sp macro="" textlink="">
      <xdr:nvSpPr>
        <xdr:cNvPr id="551" name="楕円 550">
          <a:extLst>
            <a:ext uri="{FF2B5EF4-FFF2-40B4-BE49-F238E27FC236}">
              <a16:creationId xmlns:a16="http://schemas.microsoft.com/office/drawing/2014/main" id="{924353E8-C58E-4E55-8EFC-F2859A878BF1}"/>
            </a:ext>
          </a:extLst>
        </xdr:cNvPr>
        <xdr:cNvSpPr/>
      </xdr:nvSpPr>
      <xdr:spPr>
        <a:xfrm>
          <a:off x="154305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78105</xdr:rowOff>
    </xdr:from>
    <xdr:to>
      <xdr:col>85</xdr:col>
      <xdr:colOff>127000</xdr:colOff>
      <xdr:row>60</xdr:row>
      <xdr:rowOff>102870</xdr:rowOff>
    </xdr:to>
    <xdr:cxnSp macro="">
      <xdr:nvCxnSpPr>
        <xdr:cNvPr id="552" name="直線コネクタ 551">
          <a:extLst>
            <a:ext uri="{FF2B5EF4-FFF2-40B4-BE49-F238E27FC236}">
              <a16:creationId xmlns:a16="http://schemas.microsoft.com/office/drawing/2014/main" id="{EF604FA3-8064-47E8-8E2C-6ADC5A74F28A}"/>
            </a:ext>
          </a:extLst>
        </xdr:cNvPr>
        <xdr:cNvCxnSpPr/>
      </xdr:nvCxnSpPr>
      <xdr:spPr>
        <a:xfrm>
          <a:off x="15481300" y="1036510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xdr:rowOff>
    </xdr:from>
    <xdr:to>
      <xdr:col>76</xdr:col>
      <xdr:colOff>165100</xdr:colOff>
      <xdr:row>60</xdr:row>
      <xdr:rowOff>102235</xdr:rowOff>
    </xdr:to>
    <xdr:sp macro="" textlink="">
      <xdr:nvSpPr>
        <xdr:cNvPr id="553" name="楕円 552">
          <a:extLst>
            <a:ext uri="{FF2B5EF4-FFF2-40B4-BE49-F238E27FC236}">
              <a16:creationId xmlns:a16="http://schemas.microsoft.com/office/drawing/2014/main" id="{E5A215D4-F420-4860-B009-6E35871C7222}"/>
            </a:ext>
          </a:extLst>
        </xdr:cNvPr>
        <xdr:cNvSpPr/>
      </xdr:nvSpPr>
      <xdr:spPr>
        <a:xfrm>
          <a:off x="14541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51435</xdr:rowOff>
    </xdr:from>
    <xdr:to>
      <xdr:col>81</xdr:col>
      <xdr:colOff>50800</xdr:colOff>
      <xdr:row>60</xdr:row>
      <xdr:rowOff>78105</xdr:rowOff>
    </xdr:to>
    <xdr:cxnSp macro="">
      <xdr:nvCxnSpPr>
        <xdr:cNvPr id="554" name="直線コネクタ 553">
          <a:extLst>
            <a:ext uri="{FF2B5EF4-FFF2-40B4-BE49-F238E27FC236}">
              <a16:creationId xmlns:a16="http://schemas.microsoft.com/office/drawing/2014/main" id="{12EE9F26-698F-421A-AD29-9AAF91052812}"/>
            </a:ext>
          </a:extLst>
        </xdr:cNvPr>
        <xdr:cNvCxnSpPr/>
      </xdr:nvCxnSpPr>
      <xdr:spPr>
        <a:xfrm>
          <a:off x="14592300" y="103384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55" name="楕円 554">
          <a:extLst>
            <a:ext uri="{FF2B5EF4-FFF2-40B4-BE49-F238E27FC236}">
              <a16:creationId xmlns:a16="http://schemas.microsoft.com/office/drawing/2014/main" id="{77D0850C-4345-4E6F-8D01-4A3E16A3C3E5}"/>
            </a:ext>
          </a:extLst>
        </xdr:cNvPr>
        <xdr:cNvSpPr/>
      </xdr:nvSpPr>
      <xdr:spPr>
        <a:xfrm>
          <a:off x="13652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19050</xdr:rowOff>
    </xdr:from>
    <xdr:to>
      <xdr:col>76</xdr:col>
      <xdr:colOff>114300</xdr:colOff>
      <xdr:row>60</xdr:row>
      <xdr:rowOff>51435</xdr:rowOff>
    </xdr:to>
    <xdr:cxnSp macro="">
      <xdr:nvCxnSpPr>
        <xdr:cNvPr id="556" name="直線コネクタ 555">
          <a:extLst>
            <a:ext uri="{FF2B5EF4-FFF2-40B4-BE49-F238E27FC236}">
              <a16:creationId xmlns:a16="http://schemas.microsoft.com/office/drawing/2014/main" id="{78501818-1A91-4D83-84F1-C496C2FEF4F4}"/>
            </a:ext>
          </a:extLst>
        </xdr:cNvPr>
        <xdr:cNvCxnSpPr/>
      </xdr:nvCxnSpPr>
      <xdr:spPr>
        <a:xfrm>
          <a:off x="13703300" y="103060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118745</xdr:rowOff>
    </xdr:from>
    <xdr:to>
      <xdr:col>67</xdr:col>
      <xdr:colOff>101600</xdr:colOff>
      <xdr:row>60</xdr:row>
      <xdr:rowOff>48895</xdr:rowOff>
    </xdr:to>
    <xdr:sp macro="" textlink="">
      <xdr:nvSpPr>
        <xdr:cNvPr id="557" name="楕円 556">
          <a:extLst>
            <a:ext uri="{FF2B5EF4-FFF2-40B4-BE49-F238E27FC236}">
              <a16:creationId xmlns:a16="http://schemas.microsoft.com/office/drawing/2014/main" id="{4FBAE9EC-C0C0-42FD-B56F-5B8FC321F5F5}"/>
            </a:ext>
          </a:extLst>
        </xdr:cNvPr>
        <xdr:cNvSpPr/>
      </xdr:nvSpPr>
      <xdr:spPr>
        <a:xfrm>
          <a:off x="12763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169545</xdr:rowOff>
    </xdr:from>
    <xdr:to>
      <xdr:col>71</xdr:col>
      <xdr:colOff>177800</xdr:colOff>
      <xdr:row>60</xdr:row>
      <xdr:rowOff>19050</xdr:rowOff>
    </xdr:to>
    <xdr:cxnSp macro="">
      <xdr:nvCxnSpPr>
        <xdr:cNvPr id="558" name="直線コネクタ 557">
          <a:extLst>
            <a:ext uri="{FF2B5EF4-FFF2-40B4-BE49-F238E27FC236}">
              <a16:creationId xmlns:a16="http://schemas.microsoft.com/office/drawing/2014/main" id="{2CD349AC-DD76-4F91-A01C-ED7F86FC6023}"/>
            </a:ext>
          </a:extLst>
        </xdr:cNvPr>
        <xdr:cNvCxnSpPr/>
      </xdr:nvCxnSpPr>
      <xdr:spPr>
        <a:xfrm>
          <a:off x="12814300" y="102850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125747</xdr:rowOff>
    </xdr:from>
    <xdr:ext cx="405111" cy="259045"/>
    <xdr:sp macro="" textlink="">
      <xdr:nvSpPr>
        <xdr:cNvPr id="559" name="n_1aveValue【学校施設】&#10;有形固定資産減価償却率">
          <a:extLst>
            <a:ext uri="{FF2B5EF4-FFF2-40B4-BE49-F238E27FC236}">
              <a16:creationId xmlns:a16="http://schemas.microsoft.com/office/drawing/2014/main" id="{B1872D6E-C5A1-4FAC-AA11-238D158DAA83}"/>
            </a:ext>
          </a:extLst>
        </xdr:cNvPr>
        <xdr:cNvSpPr txBox="1"/>
      </xdr:nvSpPr>
      <xdr:spPr>
        <a:xfrm>
          <a:off x="15266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108602</xdr:rowOff>
    </xdr:from>
    <xdr:ext cx="405111" cy="259045"/>
    <xdr:sp macro="" textlink="">
      <xdr:nvSpPr>
        <xdr:cNvPr id="560" name="n_2aveValue【学校施設】&#10;有形固定資産減価償却率">
          <a:extLst>
            <a:ext uri="{FF2B5EF4-FFF2-40B4-BE49-F238E27FC236}">
              <a16:creationId xmlns:a16="http://schemas.microsoft.com/office/drawing/2014/main" id="{EB92C315-7185-4028-82E9-7080AFCAC3BC}"/>
            </a:ext>
          </a:extLst>
        </xdr:cNvPr>
        <xdr:cNvSpPr txBox="1"/>
      </xdr:nvSpPr>
      <xdr:spPr>
        <a:xfrm>
          <a:off x="143897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135272</xdr:rowOff>
    </xdr:from>
    <xdr:ext cx="405111" cy="259045"/>
    <xdr:sp macro="" textlink="">
      <xdr:nvSpPr>
        <xdr:cNvPr id="561" name="n_3aveValue【学校施設】&#10;有形固定資産減価償却率">
          <a:extLst>
            <a:ext uri="{FF2B5EF4-FFF2-40B4-BE49-F238E27FC236}">
              <a16:creationId xmlns:a16="http://schemas.microsoft.com/office/drawing/2014/main" id="{88D24F84-C894-446E-BCBF-874C87AFC0F3}"/>
            </a:ext>
          </a:extLst>
        </xdr:cNvPr>
        <xdr:cNvSpPr txBox="1"/>
      </xdr:nvSpPr>
      <xdr:spPr>
        <a:xfrm>
          <a:off x="13500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562" name="n_4aveValue【学校施設】&#10;有形固定資産減価償却率">
          <a:extLst>
            <a:ext uri="{FF2B5EF4-FFF2-40B4-BE49-F238E27FC236}">
              <a16:creationId xmlns:a16="http://schemas.microsoft.com/office/drawing/2014/main" id="{4611350F-FBCE-49BD-9C1B-18348D7D5834}"/>
            </a:ext>
          </a:extLst>
        </xdr:cNvPr>
        <xdr:cNvSpPr txBox="1"/>
      </xdr:nvSpPr>
      <xdr:spPr>
        <a:xfrm>
          <a:off x="12611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145432</xdr:rowOff>
    </xdr:from>
    <xdr:ext cx="405111" cy="259045"/>
    <xdr:sp macro="" textlink="">
      <xdr:nvSpPr>
        <xdr:cNvPr id="563" name="n_1mainValue【学校施設】&#10;有形固定資産減価償却率">
          <a:extLst>
            <a:ext uri="{FF2B5EF4-FFF2-40B4-BE49-F238E27FC236}">
              <a16:creationId xmlns:a16="http://schemas.microsoft.com/office/drawing/2014/main" id="{F7323FB7-E6C5-4285-9B5C-1641D04D6BAE}"/>
            </a:ext>
          </a:extLst>
        </xdr:cNvPr>
        <xdr:cNvSpPr txBox="1"/>
      </xdr:nvSpPr>
      <xdr:spPr>
        <a:xfrm>
          <a:off x="15266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118762</xdr:rowOff>
    </xdr:from>
    <xdr:ext cx="405111" cy="259045"/>
    <xdr:sp macro="" textlink="">
      <xdr:nvSpPr>
        <xdr:cNvPr id="564" name="n_2mainValue【学校施設】&#10;有形固定資産減価償却率">
          <a:extLst>
            <a:ext uri="{FF2B5EF4-FFF2-40B4-BE49-F238E27FC236}">
              <a16:creationId xmlns:a16="http://schemas.microsoft.com/office/drawing/2014/main" id="{04B48156-B5E4-4175-9061-AA00EE29C18F}"/>
            </a:ext>
          </a:extLst>
        </xdr:cNvPr>
        <xdr:cNvSpPr txBox="1"/>
      </xdr:nvSpPr>
      <xdr:spPr>
        <a:xfrm>
          <a:off x="14389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565" name="n_3mainValue【学校施設】&#10;有形固定資産減価償却率">
          <a:extLst>
            <a:ext uri="{FF2B5EF4-FFF2-40B4-BE49-F238E27FC236}">
              <a16:creationId xmlns:a16="http://schemas.microsoft.com/office/drawing/2014/main" id="{A23EEEE9-7654-4FDC-88FB-EB62446C680C}"/>
            </a:ext>
          </a:extLst>
        </xdr:cNvPr>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566" name="n_4mainValue【学校施設】&#10;有形固定資産減価償却率">
          <a:extLst>
            <a:ext uri="{FF2B5EF4-FFF2-40B4-BE49-F238E27FC236}">
              <a16:creationId xmlns:a16="http://schemas.microsoft.com/office/drawing/2014/main" id="{AA30BB02-C25C-4DFC-AC62-EA5EA5A9D6D0}"/>
            </a:ext>
          </a:extLst>
        </xdr:cNvPr>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7D7C6210-716F-44E0-8A97-F2F53001C59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1F78281B-A362-4D57-889E-36F96F527BF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157EFD07-5D6A-4FAA-94A9-046FDB26C83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4328E793-7105-4858-800D-767FC18E292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E0ACB3C3-04E1-4B1D-941A-4B9E20067B3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8CBE283B-2528-4CDA-A93D-3A104099432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607EF054-4ED3-4FFC-AB87-D99E0705DD9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207ED240-56E1-45AC-B638-149A04E2B1D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6AC3352B-730D-4BA0-8E84-4EE9AD5099D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C625E466-B420-43E3-8A97-833EB3B4CCB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5FFC2E7A-66FF-441D-99F7-9A1EE0DAE30E}"/>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121EA813-F633-4C86-A026-6AFEB616CD0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0E11A8ED-3169-4A1A-BC28-7A622C412D7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17286175-4B14-457B-A9ED-93550FB08D7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1855F551-2979-4046-885D-9CE081DEA0A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7B04DD20-477E-406F-A315-51AA3E46592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1132B2A3-BDE3-4D82-882B-FF86406A9FC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0735A776-EE1D-4E79-8FBF-BB14F42F8F9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8BC7450A-5FD8-4BCC-9684-F0EB2C1F027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7A0D815E-186F-4CBD-B9EA-0A0987A0724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4165FA4E-11DA-49D2-A235-69BDA6C36A0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911EEA19-2D58-4550-B551-B16EBD66450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7C0E31BA-C9EA-406E-B9C6-AF0902148BC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C15911C7-4579-42F2-86CC-BD08F170517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591" name="直線コネクタ 590">
          <a:extLst>
            <a:ext uri="{FF2B5EF4-FFF2-40B4-BE49-F238E27FC236}">
              <a16:creationId xmlns:a16="http://schemas.microsoft.com/office/drawing/2014/main" id="{2C7FA42A-DC20-400D-9AD6-B0B719FF8410}"/>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592" name="【学校施設】&#10;一人当たり面積最小値テキスト">
          <a:extLst>
            <a:ext uri="{FF2B5EF4-FFF2-40B4-BE49-F238E27FC236}">
              <a16:creationId xmlns:a16="http://schemas.microsoft.com/office/drawing/2014/main" id="{D85A90B4-F6CD-426D-BB7B-056469DF37F5}"/>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593" name="直線コネクタ 592">
          <a:extLst>
            <a:ext uri="{FF2B5EF4-FFF2-40B4-BE49-F238E27FC236}">
              <a16:creationId xmlns:a16="http://schemas.microsoft.com/office/drawing/2014/main" id="{C05786FD-8CCD-4E1C-BFF4-5CF02E88882B}"/>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594" name="【学校施設】&#10;一人当たり面積最大値テキスト">
          <a:extLst>
            <a:ext uri="{FF2B5EF4-FFF2-40B4-BE49-F238E27FC236}">
              <a16:creationId xmlns:a16="http://schemas.microsoft.com/office/drawing/2014/main" id="{6A84CAAD-7A6B-4304-AD51-359E85E47727}"/>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595" name="直線コネクタ 594">
          <a:extLst>
            <a:ext uri="{FF2B5EF4-FFF2-40B4-BE49-F238E27FC236}">
              <a16:creationId xmlns:a16="http://schemas.microsoft.com/office/drawing/2014/main" id="{47CC51E0-708C-4592-B3C1-4682E6427C7A}"/>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134383</xdr:rowOff>
    </xdr:from>
    <xdr:ext cx="469744" cy="259045"/>
    <xdr:sp macro="" textlink="">
      <xdr:nvSpPr>
        <xdr:cNvPr id="596" name="【学校施設】&#10;一人当たり面積平均値テキスト">
          <a:extLst>
            <a:ext uri="{FF2B5EF4-FFF2-40B4-BE49-F238E27FC236}">
              <a16:creationId xmlns:a16="http://schemas.microsoft.com/office/drawing/2014/main" id="{2931C27E-4EC5-4F08-9E42-40221F085543}"/>
            </a:ext>
          </a:extLst>
        </xdr:cNvPr>
        <xdr:cNvSpPr txBox="1"/>
      </xdr:nvSpPr>
      <xdr:spPr>
        <a:xfrm>
          <a:off x="22199600" y="1042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597" name="フローチャート: 判断 596">
          <a:extLst>
            <a:ext uri="{FF2B5EF4-FFF2-40B4-BE49-F238E27FC236}">
              <a16:creationId xmlns:a16="http://schemas.microsoft.com/office/drawing/2014/main" id="{9331AE8D-AA08-469E-B0BA-702C145B7306}"/>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598" name="フローチャート: 判断 597">
          <a:extLst>
            <a:ext uri="{FF2B5EF4-FFF2-40B4-BE49-F238E27FC236}">
              <a16:creationId xmlns:a16="http://schemas.microsoft.com/office/drawing/2014/main" id="{EB41BFCE-6B3A-4803-AA72-E3C83D390B84}"/>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99" name="フローチャート: 判断 598">
          <a:extLst>
            <a:ext uri="{FF2B5EF4-FFF2-40B4-BE49-F238E27FC236}">
              <a16:creationId xmlns:a16="http://schemas.microsoft.com/office/drawing/2014/main" id="{1F5725C1-E9C8-4866-A050-B06268BBE34E}"/>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00" name="フローチャート: 判断 599">
          <a:extLst>
            <a:ext uri="{FF2B5EF4-FFF2-40B4-BE49-F238E27FC236}">
              <a16:creationId xmlns:a16="http://schemas.microsoft.com/office/drawing/2014/main" id="{C5204867-AE58-4345-9F52-74F42BAF874F}"/>
            </a:ext>
          </a:extLst>
        </xdr:cNvPr>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601" name="フローチャート: 判断 600">
          <a:extLst>
            <a:ext uri="{FF2B5EF4-FFF2-40B4-BE49-F238E27FC236}">
              <a16:creationId xmlns:a16="http://schemas.microsoft.com/office/drawing/2014/main" id="{2F9BA8DF-047D-4BE4-A29A-32806EEB8CCE}"/>
            </a:ext>
          </a:extLst>
        </xdr:cNvPr>
        <xdr:cNvSpPr/>
      </xdr:nvSpPr>
      <xdr:spPr>
        <a:xfrm>
          <a:off x="18605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CEA3BAA5-E5BC-439C-8EFE-CEF9F65644B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B30E3FE4-F38A-41D4-B616-5CD3A0CE494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6D90CDAF-CE46-427E-98B3-2D8CD56EBE2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9DC7DF7D-DFBA-4D1B-857C-FDE9EAEAECC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57AE1131-C042-4A3A-86BD-337D786C832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118745</xdr:rowOff>
    </xdr:from>
    <xdr:to>
      <xdr:col>116</xdr:col>
      <xdr:colOff>114300</xdr:colOff>
      <xdr:row>64</xdr:row>
      <xdr:rowOff>48895</xdr:rowOff>
    </xdr:to>
    <xdr:sp macro="" textlink="">
      <xdr:nvSpPr>
        <xdr:cNvPr id="607" name="楕円 606">
          <a:extLst>
            <a:ext uri="{FF2B5EF4-FFF2-40B4-BE49-F238E27FC236}">
              <a16:creationId xmlns:a16="http://schemas.microsoft.com/office/drawing/2014/main" id="{31E0E120-7256-43E3-914F-3BD4693F2633}"/>
            </a:ext>
          </a:extLst>
        </xdr:cNvPr>
        <xdr:cNvSpPr/>
      </xdr:nvSpPr>
      <xdr:spPr>
        <a:xfrm>
          <a:off x="22110700" y="1092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33672</xdr:rowOff>
    </xdr:from>
    <xdr:ext cx="469744" cy="259045"/>
    <xdr:sp macro="" textlink="">
      <xdr:nvSpPr>
        <xdr:cNvPr id="608" name="【学校施設】&#10;一人当たり面積該当値テキスト">
          <a:extLst>
            <a:ext uri="{FF2B5EF4-FFF2-40B4-BE49-F238E27FC236}">
              <a16:creationId xmlns:a16="http://schemas.microsoft.com/office/drawing/2014/main" id="{97952F25-C7CC-4A29-97A7-7369B4154166}"/>
            </a:ext>
          </a:extLst>
        </xdr:cNvPr>
        <xdr:cNvSpPr txBox="1"/>
      </xdr:nvSpPr>
      <xdr:spPr>
        <a:xfrm>
          <a:off x="22199600" y="1083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122555</xdr:rowOff>
    </xdr:from>
    <xdr:to>
      <xdr:col>112</xdr:col>
      <xdr:colOff>38100</xdr:colOff>
      <xdr:row>64</xdr:row>
      <xdr:rowOff>52705</xdr:rowOff>
    </xdr:to>
    <xdr:sp macro="" textlink="">
      <xdr:nvSpPr>
        <xdr:cNvPr id="609" name="楕円 608">
          <a:extLst>
            <a:ext uri="{FF2B5EF4-FFF2-40B4-BE49-F238E27FC236}">
              <a16:creationId xmlns:a16="http://schemas.microsoft.com/office/drawing/2014/main" id="{B52E3C18-AE3C-4EAB-B58B-0097227D826D}"/>
            </a:ext>
          </a:extLst>
        </xdr:cNvPr>
        <xdr:cNvSpPr/>
      </xdr:nvSpPr>
      <xdr:spPr>
        <a:xfrm>
          <a:off x="21272500" y="1092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169545</xdr:rowOff>
    </xdr:from>
    <xdr:to>
      <xdr:col>116</xdr:col>
      <xdr:colOff>63500</xdr:colOff>
      <xdr:row>64</xdr:row>
      <xdr:rowOff>1905</xdr:rowOff>
    </xdr:to>
    <xdr:cxnSp macro="">
      <xdr:nvCxnSpPr>
        <xdr:cNvPr id="610" name="直線コネクタ 609">
          <a:extLst>
            <a:ext uri="{FF2B5EF4-FFF2-40B4-BE49-F238E27FC236}">
              <a16:creationId xmlns:a16="http://schemas.microsoft.com/office/drawing/2014/main" id="{A98FD44E-D824-48AB-8F39-083F2A585B06}"/>
            </a:ext>
          </a:extLst>
        </xdr:cNvPr>
        <xdr:cNvCxnSpPr/>
      </xdr:nvCxnSpPr>
      <xdr:spPr>
        <a:xfrm flipV="1">
          <a:off x="21323300" y="1097089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120650</xdr:rowOff>
    </xdr:from>
    <xdr:to>
      <xdr:col>107</xdr:col>
      <xdr:colOff>101600</xdr:colOff>
      <xdr:row>64</xdr:row>
      <xdr:rowOff>50800</xdr:rowOff>
    </xdr:to>
    <xdr:sp macro="" textlink="">
      <xdr:nvSpPr>
        <xdr:cNvPr id="611" name="楕円 610">
          <a:extLst>
            <a:ext uri="{FF2B5EF4-FFF2-40B4-BE49-F238E27FC236}">
              <a16:creationId xmlns:a16="http://schemas.microsoft.com/office/drawing/2014/main" id="{5650A385-355F-49B2-BB7C-181CF2F14DB9}"/>
            </a:ext>
          </a:extLst>
        </xdr:cNvPr>
        <xdr:cNvSpPr/>
      </xdr:nvSpPr>
      <xdr:spPr>
        <a:xfrm>
          <a:off x="20383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0</xdr:rowOff>
    </xdr:from>
    <xdr:to>
      <xdr:col>111</xdr:col>
      <xdr:colOff>177800</xdr:colOff>
      <xdr:row>64</xdr:row>
      <xdr:rowOff>1905</xdr:rowOff>
    </xdr:to>
    <xdr:cxnSp macro="">
      <xdr:nvCxnSpPr>
        <xdr:cNvPr id="612" name="直線コネクタ 611">
          <a:extLst>
            <a:ext uri="{FF2B5EF4-FFF2-40B4-BE49-F238E27FC236}">
              <a16:creationId xmlns:a16="http://schemas.microsoft.com/office/drawing/2014/main" id="{CCAF00D5-B8EE-410F-99FA-AE521C774EFD}"/>
            </a:ext>
          </a:extLst>
        </xdr:cNvPr>
        <xdr:cNvCxnSpPr/>
      </xdr:nvCxnSpPr>
      <xdr:spPr>
        <a:xfrm>
          <a:off x="20434300" y="109728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122555</xdr:rowOff>
    </xdr:from>
    <xdr:to>
      <xdr:col>102</xdr:col>
      <xdr:colOff>165100</xdr:colOff>
      <xdr:row>64</xdr:row>
      <xdr:rowOff>52705</xdr:rowOff>
    </xdr:to>
    <xdr:sp macro="" textlink="">
      <xdr:nvSpPr>
        <xdr:cNvPr id="613" name="楕円 612">
          <a:extLst>
            <a:ext uri="{FF2B5EF4-FFF2-40B4-BE49-F238E27FC236}">
              <a16:creationId xmlns:a16="http://schemas.microsoft.com/office/drawing/2014/main" id="{6532A1D3-3B61-495E-BEC4-35656491DF45}"/>
            </a:ext>
          </a:extLst>
        </xdr:cNvPr>
        <xdr:cNvSpPr/>
      </xdr:nvSpPr>
      <xdr:spPr>
        <a:xfrm>
          <a:off x="19494500" y="1092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0</xdr:rowOff>
    </xdr:from>
    <xdr:to>
      <xdr:col>107</xdr:col>
      <xdr:colOff>50800</xdr:colOff>
      <xdr:row>64</xdr:row>
      <xdr:rowOff>1905</xdr:rowOff>
    </xdr:to>
    <xdr:cxnSp macro="">
      <xdr:nvCxnSpPr>
        <xdr:cNvPr id="614" name="直線コネクタ 613">
          <a:extLst>
            <a:ext uri="{FF2B5EF4-FFF2-40B4-BE49-F238E27FC236}">
              <a16:creationId xmlns:a16="http://schemas.microsoft.com/office/drawing/2014/main" id="{EA937FC7-167C-444D-89AB-A5D5AC2FF0D2}"/>
            </a:ext>
          </a:extLst>
        </xdr:cNvPr>
        <xdr:cNvCxnSpPr/>
      </xdr:nvCxnSpPr>
      <xdr:spPr>
        <a:xfrm flipV="1">
          <a:off x="19545300" y="109728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120269</xdr:rowOff>
    </xdr:from>
    <xdr:to>
      <xdr:col>98</xdr:col>
      <xdr:colOff>38100</xdr:colOff>
      <xdr:row>64</xdr:row>
      <xdr:rowOff>50419</xdr:rowOff>
    </xdr:to>
    <xdr:sp macro="" textlink="">
      <xdr:nvSpPr>
        <xdr:cNvPr id="615" name="楕円 614">
          <a:extLst>
            <a:ext uri="{FF2B5EF4-FFF2-40B4-BE49-F238E27FC236}">
              <a16:creationId xmlns:a16="http://schemas.microsoft.com/office/drawing/2014/main" id="{F4B791CE-70AE-4596-B463-9215C7562637}"/>
            </a:ext>
          </a:extLst>
        </xdr:cNvPr>
        <xdr:cNvSpPr/>
      </xdr:nvSpPr>
      <xdr:spPr>
        <a:xfrm>
          <a:off x="18605500" y="1092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171069</xdr:rowOff>
    </xdr:from>
    <xdr:to>
      <xdr:col>102</xdr:col>
      <xdr:colOff>114300</xdr:colOff>
      <xdr:row>64</xdr:row>
      <xdr:rowOff>1905</xdr:rowOff>
    </xdr:to>
    <xdr:cxnSp macro="">
      <xdr:nvCxnSpPr>
        <xdr:cNvPr id="616" name="直線コネクタ 615">
          <a:extLst>
            <a:ext uri="{FF2B5EF4-FFF2-40B4-BE49-F238E27FC236}">
              <a16:creationId xmlns:a16="http://schemas.microsoft.com/office/drawing/2014/main" id="{625EACCE-7500-4988-84CA-E2A36ABBAB88}"/>
            </a:ext>
          </a:extLst>
        </xdr:cNvPr>
        <xdr:cNvCxnSpPr/>
      </xdr:nvCxnSpPr>
      <xdr:spPr>
        <a:xfrm>
          <a:off x="18656300" y="1097241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60469</xdr:rowOff>
    </xdr:from>
    <xdr:ext cx="469744" cy="259045"/>
    <xdr:sp macro="" textlink="">
      <xdr:nvSpPr>
        <xdr:cNvPr id="617" name="n_1aveValue【学校施設】&#10;一人当たり面積">
          <a:extLst>
            <a:ext uri="{FF2B5EF4-FFF2-40B4-BE49-F238E27FC236}">
              <a16:creationId xmlns:a16="http://schemas.microsoft.com/office/drawing/2014/main" id="{E1ED60C2-CBA2-4C10-85BF-F359A7331B88}"/>
            </a:ext>
          </a:extLst>
        </xdr:cNvPr>
        <xdr:cNvSpPr txBox="1"/>
      </xdr:nvSpPr>
      <xdr:spPr>
        <a:xfrm>
          <a:off x="210757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60469</xdr:rowOff>
    </xdr:from>
    <xdr:ext cx="469744" cy="259045"/>
    <xdr:sp macro="" textlink="">
      <xdr:nvSpPr>
        <xdr:cNvPr id="618" name="n_2aveValue【学校施設】&#10;一人当たり面積">
          <a:extLst>
            <a:ext uri="{FF2B5EF4-FFF2-40B4-BE49-F238E27FC236}">
              <a16:creationId xmlns:a16="http://schemas.microsoft.com/office/drawing/2014/main" id="{D4C51FED-F08F-4308-9829-AA6B63C8A45D}"/>
            </a:ext>
          </a:extLst>
        </xdr:cNvPr>
        <xdr:cNvSpPr txBox="1"/>
      </xdr:nvSpPr>
      <xdr:spPr>
        <a:xfrm>
          <a:off x="201994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68089</xdr:rowOff>
    </xdr:from>
    <xdr:ext cx="469744" cy="259045"/>
    <xdr:sp macro="" textlink="">
      <xdr:nvSpPr>
        <xdr:cNvPr id="619" name="n_3aveValue【学校施設】&#10;一人当たり面積">
          <a:extLst>
            <a:ext uri="{FF2B5EF4-FFF2-40B4-BE49-F238E27FC236}">
              <a16:creationId xmlns:a16="http://schemas.microsoft.com/office/drawing/2014/main" id="{C605709E-8606-4CAD-9E65-1D89BF0EE5B6}"/>
            </a:ext>
          </a:extLst>
        </xdr:cNvPr>
        <xdr:cNvSpPr txBox="1"/>
      </xdr:nvSpPr>
      <xdr:spPr>
        <a:xfrm>
          <a:off x="19310427" y="1035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109999</xdr:rowOff>
    </xdr:from>
    <xdr:ext cx="469744" cy="259045"/>
    <xdr:sp macro="" textlink="">
      <xdr:nvSpPr>
        <xdr:cNvPr id="620" name="n_4aveValue【学校施設】&#10;一人当たり面積">
          <a:extLst>
            <a:ext uri="{FF2B5EF4-FFF2-40B4-BE49-F238E27FC236}">
              <a16:creationId xmlns:a16="http://schemas.microsoft.com/office/drawing/2014/main" id="{174E9427-1156-4D78-B30F-C594399E8494}"/>
            </a:ext>
          </a:extLst>
        </xdr:cNvPr>
        <xdr:cNvSpPr txBox="1"/>
      </xdr:nvSpPr>
      <xdr:spPr>
        <a:xfrm>
          <a:off x="18421427" y="103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43832</xdr:rowOff>
    </xdr:from>
    <xdr:ext cx="469744" cy="259045"/>
    <xdr:sp macro="" textlink="">
      <xdr:nvSpPr>
        <xdr:cNvPr id="621" name="n_1mainValue【学校施設】&#10;一人当たり面積">
          <a:extLst>
            <a:ext uri="{FF2B5EF4-FFF2-40B4-BE49-F238E27FC236}">
              <a16:creationId xmlns:a16="http://schemas.microsoft.com/office/drawing/2014/main" id="{AC43A63B-E80D-41AC-9169-4CBFB5146497}"/>
            </a:ext>
          </a:extLst>
        </xdr:cNvPr>
        <xdr:cNvSpPr txBox="1"/>
      </xdr:nvSpPr>
      <xdr:spPr>
        <a:xfrm>
          <a:off x="21075727" y="1101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41927</xdr:rowOff>
    </xdr:from>
    <xdr:ext cx="469744" cy="259045"/>
    <xdr:sp macro="" textlink="">
      <xdr:nvSpPr>
        <xdr:cNvPr id="622" name="n_2mainValue【学校施設】&#10;一人当たり面積">
          <a:extLst>
            <a:ext uri="{FF2B5EF4-FFF2-40B4-BE49-F238E27FC236}">
              <a16:creationId xmlns:a16="http://schemas.microsoft.com/office/drawing/2014/main" id="{09344C3F-1A8A-4BDE-8D1E-0EFDC6D43912}"/>
            </a:ext>
          </a:extLst>
        </xdr:cNvPr>
        <xdr:cNvSpPr txBox="1"/>
      </xdr:nvSpPr>
      <xdr:spPr>
        <a:xfrm>
          <a:off x="20199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43832</xdr:rowOff>
    </xdr:from>
    <xdr:ext cx="469744" cy="259045"/>
    <xdr:sp macro="" textlink="">
      <xdr:nvSpPr>
        <xdr:cNvPr id="623" name="n_3mainValue【学校施設】&#10;一人当たり面積">
          <a:extLst>
            <a:ext uri="{FF2B5EF4-FFF2-40B4-BE49-F238E27FC236}">
              <a16:creationId xmlns:a16="http://schemas.microsoft.com/office/drawing/2014/main" id="{F4057A2A-22D4-4F6E-AD6A-203BDF61A32E}"/>
            </a:ext>
          </a:extLst>
        </xdr:cNvPr>
        <xdr:cNvSpPr txBox="1"/>
      </xdr:nvSpPr>
      <xdr:spPr>
        <a:xfrm>
          <a:off x="19310427" y="1101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41546</xdr:rowOff>
    </xdr:from>
    <xdr:ext cx="469744" cy="259045"/>
    <xdr:sp macro="" textlink="">
      <xdr:nvSpPr>
        <xdr:cNvPr id="624" name="n_4mainValue【学校施設】&#10;一人当たり面積">
          <a:extLst>
            <a:ext uri="{FF2B5EF4-FFF2-40B4-BE49-F238E27FC236}">
              <a16:creationId xmlns:a16="http://schemas.microsoft.com/office/drawing/2014/main" id="{5A6E9184-6411-49B7-8414-232DEC0F8338}"/>
            </a:ext>
          </a:extLst>
        </xdr:cNvPr>
        <xdr:cNvSpPr txBox="1"/>
      </xdr:nvSpPr>
      <xdr:spPr>
        <a:xfrm>
          <a:off x="18421427"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B16FFAB9-8547-404A-85E4-3F05A532FA3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68E809FE-A3F1-43F6-899F-7A9D5D82130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6FB111EF-03D9-4314-BC29-BA01FDE6BD8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C6DE19E9-2415-42BF-8BE9-23FE5418409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AE42C187-7CBD-40C6-B7A0-296FB36811B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B0BCAEDC-B1A2-42C8-BEC3-0573614F120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9631D448-A0E5-4A4F-9055-C8EE131EC4B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4EF33A04-6F14-4A70-A4DB-4B6068EC2C4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611FBCC7-ED29-4030-870A-C1E14D9E45C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8E82FF02-6FC7-445C-BF85-5D427B2AC77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37C8B1C8-39A7-4421-AE97-0CAEC1F0CC7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23F31B08-5260-4800-A7E9-7FA06E4F873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87E29CDE-7CAB-447D-9F5F-8BC07B22555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88266E73-C867-43A7-9749-6D26565B583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DF96605B-C67C-4537-85CD-2D6F5635A3C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BA2DCFC9-3085-4105-8AAD-B5F3D4CFFED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E262AFE0-CEAF-4FB8-A1B8-D812523AADA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4C6D5339-98A5-4D5E-8AEE-FE8EE5D33BD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0083603C-F958-4D91-8EFD-A6314D91E8F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CAA4E209-EC67-4C23-BDEC-D49AE5D3165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8C98D1F1-4F3B-4C43-9A23-17D5E5A7741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E1372EA9-3D78-4EDC-8925-217A465A348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18D81E40-344A-42EA-A95B-998664E0F45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8C12A0F6-544B-4A69-AFF5-CA0F24C668F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59334D20-FAD3-4CDD-97AE-2E6358CEFE5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C18F6E6D-F30C-4B48-A1B2-37401D9605F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960F5217-739F-4511-A464-229764D1873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2CD93D81-2305-4924-A7DA-6736049D5A1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F642059E-56F1-4082-AE85-01050E82033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1DD69181-E8F0-4CB7-8954-994BCB5C962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DEAD4B41-C793-4244-B6AA-509AC538286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255F7168-EA48-41CA-85A5-4721E8E256C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87A58330-0085-42C9-9A7B-3922BCC28A5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C203F85E-01EE-491C-B405-FA03878AE22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78753217-C558-4EFC-9071-AEEF3B662E4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084F0B7E-94DF-42D8-95AA-99BA0019B71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F615B52D-2BFE-41C1-8B8A-97925C9AD22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29204E5F-465F-4014-9149-5A062E54002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95CB2C7A-103D-49D0-B2A3-46008950885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21F0A727-D138-449F-BE94-6D1BBF8EE35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E76ECE91-11DA-428B-B8AC-6EDF5D6D3D9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1106FF6E-F4F2-451F-8937-886FD38ADFBF}"/>
            </a:ext>
          </a:extLst>
        </xdr:cNvPr>
        <xdr:cNvCxnSpPr/>
      </xdr:nvCxnSpPr>
      <xdr:spPr>
        <a:xfrm flipV="1">
          <a:off x="16318864" y="1717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42140EF4-7F36-4F69-B95B-1F251C81673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68AF00C4-7373-4AC8-AF83-5E1D85EA5E1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669" name="【公民館】&#10;有形固定資産減価償却率最大値テキスト">
          <a:extLst>
            <a:ext uri="{FF2B5EF4-FFF2-40B4-BE49-F238E27FC236}">
              <a16:creationId xmlns:a16="http://schemas.microsoft.com/office/drawing/2014/main" id="{520045E5-C275-45B7-B39B-382DBD40E7D5}"/>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670" name="直線コネクタ 669">
          <a:extLst>
            <a:ext uri="{FF2B5EF4-FFF2-40B4-BE49-F238E27FC236}">
              <a16:creationId xmlns:a16="http://schemas.microsoft.com/office/drawing/2014/main" id="{0DAEB1B6-7C6B-4D2B-82F3-99CEFFEDEAED}"/>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84200</xdr:rowOff>
    </xdr:from>
    <xdr:ext cx="405111" cy="259045"/>
    <xdr:sp macro="" textlink="">
      <xdr:nvSpPr>
        <xdr:cNvPr id="671" name="【公民館】&#10;有形固定資産減価償却率平均値テキスト">
          <a:extLst>
            <a:ext uri="{FF2B5EF4-FFF2-40B4-BE49-F238E27FC236}">
              <a16:creationId xmlns:a16="http://schemas.microsoft.com/office/drawing/2014/main" id="{C4ABA46D-490B-421A-8A61-441568BF7DD3}"/>
            </a:ext>
          </a:extLst>
        </xdr:cNvPr>
        <xdr:cNvSpPr txBox="1"/>
      </xdr:nvSpPr>
      <xdr:spPr>
        <a:xfrm>
          <a:off x="16357600" y="1791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672" name="フローチャート: 判断 671">
          <a:extLst>
            <a:ext uri="{FF2B5EF4-FFF2-40B4-BE49-F238E27FC236}">
              <a16:creationId xmlns:a16="http://schemas.microsoft.com/office/drawing/2014/main" id="{B139370D-28BC-439F-A26E-D61DBDC87A88}"/>
            </a:ext>
          </a:extLst>
        </xdr:cNvPr>
        <xdr:cNvSpPr/>
      </xdr:nvSpPr>
      <xdr:spPr>
        <a:xfrm>
          <a:off x="16268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673" name="フローチャート: 判断 672">
          <a:extLst>
            <a:ext uri="{FF2B5EF4-FFF2-40B4-BE49-F238E27FC236}">
              <a16:creationId xmlns:a16="http://schemas.microsoft.com/office/drawing/2014/main" id="{26467DB5-A810-4FCC-BAEE-61B921F09E14}"/>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674" name="フローチャート: 判断 673">
          <a:extLst>
            <a:ext uri="{FF2B5EF4-FFF2-40B4-BE49-F238E27FC236}">
              <a16:creationId xmlns:a16="http://schemas.microsoft.com/office/drawing/2014/main" id="{44BA54A9-1D75-49CF-8B6C-7AD367E81DB9}"/>
            </a:ext>
          </a:extLst>
        </xdr:cNvPr>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675" name="フローチャート: 判断 674">
          <a:extLst>
            <a:ext uri="{FF2B5EF4-FFF2-40B4-BE49-F238E27FC236}">
              <a16:creationId xmlns:a16="http://schemas.microsoft.com/office/drawing/2014/main" id="{B9A2FAA0-C706-4755-B323-AC3C02908D77}"/>
            </a:ext>
          </a:extLst>
        </xdr:cNvPr>
        <xdr:cNvSpPr/>
      </xdr:nvSpPr>
      <xdr:spPr>
        <a:xfrm>
          <a:off x="13652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676" name="フローチャート: 判断 675">
          <a:extLst>
            <a:ext uri="{FF2B5EF4-FFF2-40B4-BE49-F238E27FC236}">
              <a16:creationId xmlns:a16="http://schemas.microsoft.com/office/drawing/2014/main" id="{43551398-692C-4F38-A238-25AAD58CEE34}"/>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B3F8236E-3829-4F3D-A321-39CF538E0E5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C7346EC8-1598-454F-8138-A052C09F5EA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FB80ED9E-7782-4F77-8152-295CFE64534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5F731FAA-62B0-432F-9DF4-850A49F934D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6B85D25E-4822-4569-BFA5-DFEAE6BEA4F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12337</xdr:rowOff>
    </xdr:from>
    <xdr:to>
      <xdr:col>85</xdr:col>
      <xdr:colOff>177800</xdr:colOff>
      <xdr:row>106</xdr:row>
      <xdr:rowOff>113937</xdr:rowOff>
    </xdr:to>
    <xdr:sp macro="" textlink="">
      <xdr:nvSpPr>
        <xdr:cNvPr id="682" name="楕円 681">
          <a:extLst>
            <a:ext uri="{FF2B5EF4-FFF2-40B4-BE49-F238E27FC236}">
              <a16:creationId xmlns:a16="http://schemas.microsoft.com/office/drawing/2014/main" id="{EADDBE61-BABF-4C76-9B07-439C0D1CEA26}"/>
            </a:ext>
          </a:extLst>
        </xdr:cNvPr>
        <xdr:cNvSpPr/>
      </xdr:nvSpPr>
      <xdr:spPr>
        <a:xfrm>
          <a:off x="162687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162214</xdr:rowOff>
    </xdr:from>
    <xdr:ext cx="405111" cy="259045"/>
    <xdr:sp macro="" textlink="">
      <xdr:nvSpPr>
        <xdr:cNvPr id="683" name="【公民館】&#10;有形固定資産減価償却率該当値テキスト">
          <a:extLst>
            <a:ext uri="{FF2B5EF4-FFF2-40B4-BE49-F238E27FC236}">
              <a16:creationId xmlns:a16="http://schemas.microsoft.com/office/drawing/2014/main" id="{1979E59A-E66D-4DB0-AA0B-ECFCBCCD0658}"/>
            </a:ext>
          </a:extLst>
        </xdr:cNvPr>
        <xdr:cNvSpPr txBox="1"/>
      </xdr:nvSpPr>
      <xdr:spPr>
        <a:xfrm>
          <a:off x="16357600" y="1816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149498</xdr:rowOff>
    </xdr:from>
    <xdr:to>
      <xdr:col>81</xdr:col>
      <xdr:colOff>101600</xdr:colOff>
      <xdr:row>106</xdr:row>
      <xdr:rowOff>79648</xdr:rowOff>
    </xdr:to>
    <xdr:sp macro="" textlink="">
      <xdr:nvSpPr>
        <xdr:cNvPr id="684" name="楕円 683">
          <a:extLst>
            <a:ext uri="{FF2B5EF4-FFF2-40B4-BE49-F238E27FC236}">
              <a16:creationId xmlns:a16="http://schemas.microsoft.com/office/drawing/2014/main" id="{40D12DF0-13CA-4056-8F42-147202FBAAF5}"/>
            </a:ext>
          </a:extLst>
        </xdr:cNvPr>
        <xdr:cNvSpPr/>
      </xdr:nvSpPr>
      <xdr:spPr>
        <a:xfrm>
          <a:off x="15430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28848</xdr:rowOff>
    </xdr:from>
    <xdr:to>
      <xdr:col>85</xdr:col>
      <xdr:colOff>127000</xdr:colOff>
      <xdr:row>106</xdr:row>
      <xdr:rowOff>63137</xdr:rowOff>
    </xdr:to>
    <xdr:cxnSp macro="">
      <xdr:nvCxnSpPr>
        <xdr:cNvPr id="685" name="直線コネクタ 684">
          <a:extLst>
            <a:ext uri="{FF2B5EF4-FFF2-40B4-BE49-F238E27FC236}">
              <a16:creationId xmlns:a16="http://schemas.microsoft.com/office/drawing/2014/main" id="{866C9E00-1839-483C-A559-53D22E354282}"/>
            </a:ext>
          </a:extLst>
        </xdr:cNvPr>
        <xdr:cNvCxnSpPr/>
      </xdr:nvCxnSpPr>
      <xdr:spPr>
        <a:xfrm>
          <a:off x="15481300" y="18202548"/>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131536</xdr:rowOff>
    </xdr:from>
    <xdr:to>
      <xdr:col>76</xdr:col>
      <xdr:colOff>165100</xdr:colOff>
      <xdr:row>106</xdr:row>
      <xdr:rowOff>61686</xdr:rowOff>
    </xdr:to>
    <xdr:sp macro="" textlink="">
      <xdr:nvSpPr>
        <xdr:cNvPr id="686" name="楕円 685">
          <a:extLst>
            <a:ext uri="{FF2B5EF4-FFF2-40B4-BE49-F238E27FC236}">
              <a16:creationId xmlns:a16="http://schemas.microsoft.com/office/drawing/2014/main" id="{3E7B5AB5-35D7-4CC6-88F1-332DD9BBB4E1}"/>
            </a:ext>
          </a:extLst>
        </xdr:cNvPr>
        <xdr:cNvSpPr/>
      </xdr:nvSpPr>
      <xdr:spPr>
        <a:xfrm>
          <a:off x="14541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10886</xdr:rowOff>
    </xdr:from>
    <xdr:to>
      <xdr:col>81</xdr:col>
      <xdr:colOff>50800</xdr:colOff>
      <xdr:row>106</xdr:row>
      <xdr:rowOff>28848</xdr:rowOff>
    </xdr:to>
    <xdr:cxnSp macro="">
      <xdr:nvCxnSpPr>
        <xdr:cNvPr id="687" name="直線コネクタ 686">
          <a:extLst>
            <a:ext uri="{FF2B5EF4-FFF2-40B4-BE49-F238E27FC236}">
              <a16:creationId xmlns:a16="http://schemas.microsoft.com/office/drawing/2014/main" id="{A1A64146-044A-4EA9-B662-DDB0DFADD098}"/>
            </a:ext>
          </a:extLst>
        </xdr:cNvPr>
        <xdr:cNvCxnSpPr/>
      </xdr:nvCxnSpPr>
      <xdr:spPr>
        <a:xfrm>
          <a:off x="14592300" y="18184586"/>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98879</xdr:rowOff>
    </xdr:from>
    <xdr:to>
      <xdr:col>72</xdr:col>
      <xdr:colOff>38100</xdr:colOff>
      <xdr:row>106</xdr:row>
      <xdr:rowOff>29029</xdr:rowOff>
    </xdr:to>
    <xdr:sp macro="" textlink="">
      <xdr:nvSpPr>
        <xdr:cNvPr id="688" name="楕円 687">
          <a:extLst>
            <a:ext uri="{FF2B5EF4-FFF2-40B4-BE49-F238E27FC236}">
              <a16:creationId xmlns:a16="http://schemas.microsoft.com/office/drawing/2014/main" id="{4A70D743-8A83-4679-A6F1-A57F3A45D664}"/>
            </a:ext>
          </a:extLst>
        </xdr:cNvPr>
        <xdr:cNvSpPr/>
      </xdr:nvSpPr>
      <xdr:spPr>
        <a:xfrm>
          <a:off x="13652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149679</xdr:rowOff>
    </xdr:from>
    <xdr:to>
      <xdr:col>76</xdr:col>
      <xdr:colOff>114300</xdr:colOff>
      <xdr:row>106</xdr:row>
      <xdr:rowOff>10886</xdr:rowOff>
    </xdr:to>
    <xdr:cxnSp macro="">
      <xdr:nvCxnSpPr>
        <xdr:cNvPr id="689" name="直線コネクタ 688">
          <a:extLst>
            <a:ext uri="{FF2B5EF4-FFF2-40B4-BE49-F238E27FC236}">
              <a16:creationId xmlns:a16="http://schemas.microsoft.com/office/drawing/2014/main" id="{F956D958-5F36-4966-B390-7E64CDF1BAA5}"/>
            </a:ext>
          </a:extLst>
        </xdr:cNvPr>
        <xdr:cNvCxnSpPr/>
      </xdr:nvCxnSpPr>
      <xdr:spPr>
        <a:xfrm>
          <a:off x="13703300" y="181519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80918</xdr:rowOff>
    </xdr:from>
    <xdr:to>
      <xdr:col>67</xdr:col>
      <xdr:colOff>101600</xdr:colOff>
      <xdr:row>106</xdr:row>
      <xdr:rowOff>11068</xdr:rowOff>
    </xdr:to>
    <xdr:sp macro="" textlink="">
      <xdr:nvSpPr>
        <xdr:cNvPr id="690" name="楕円 689">
          <a:extLst>
            <a:ext uri="{FF2B5EF4-FFF2-40B4-BE49-F238E27FC236}">
              <a16:creationId xmlns:a16="http://schemas.microsoft.com/office/drawing/2014/main" id="{32584CDA-A18A-4B2E-89C0-4E7CCE8C23B9}"/>
            </a:ext>
          </a:extLst>
        </xdr:cNvPr>
        <xdr:cNvSpPr/>
      </xdr:nvSpPr>
      <xdr:spPr>
        <a:xfrm>
          <a:off x="127635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131718</xdr:rowOff>
    </xdr:from>
    <xdr:to>
      <xdr:col>71</xdr:col>
      <xdr:colOff>177800</xdr:colOff>
      <xdr:row>105</xdr:row>
      <xdr:rowOff>149679</xdr:rowOff>
    </xdr:to>
    <xdr:cxnSp macro="">
      <xdr:nvCxnSpPr>
        <xdr:cNvPr id="691" name="直線コネクタ 690">
          <a:extLst>
            <a:ext uri="{FF2B5EF4-FFF2-40B4-BE49-F238E27FC236}">
              <a16:creationId xmlns:a16="http://schemas.microsoft.com/office/drawing/2014/main" id="{678876FB-7281-4E90-9962-A934E8EF6E4F}"/>
            </a:ext>
          </a:extLst>
        </xdr:cNvPr>
        <xdr:cNvCxnSpPr/>
      </xdr:nvCxnSpPr>
      <xdr:spPr>
        <a:xfrm>
          <a:off x="12814300" y="18133968"/>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692" name="n_1aveValue【公民館】&#10;有形固定資産減価償却率">
          <a:extLst>
            <a:ext uri="{FF2B5EF4-FFF2-40B4-BE49-F238E27FC236}">
              <a16:creationId xmlns:a16="http://schemas.microsoft.com/office/drawing/2014/main" id="{DEB461F6-1912-48FB-8DCD-E59B03596191}"/>
            </a:ext>
          </a:extLst>
        </xdr:cNvPr>
        <xdr:cNvSpPr txBox="1"/>
      </xdr:nvSpPr>
      <xdr:spPr>
        <a:xfrm>
          <a:off x="152660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128832</xdr:rowOff>
    </xdr:from>
    <xdr:ext cx="405111" cy="259045"/>
    <xdr:sp macro="" textlink="">
      <xdr:nvSpPr>
        <xdr:cNvPr id="693" name="n_2aveValue【公民館】&#10;有形固定資産減価償却率">
          <a:extLst>
            <a:ext uri="{FF2B5EF4-FFF2-40B4-BE49-F238E27FC236}">
              <a16:creationId xmlns:a16="http://schemas.microsoft.com/office/drawing/2014/main" id="{D4B1EEE4-6763-44E3-B269-C6ACFC090F0D}"/>
            </a:ext>
          </a:extLst>
        </xdr:cNvPr>
        <xdr:cNvSpPr txBox="1"/>
      </xdr:nvSpPr>
      <xdr:spPr>
        <a:xfrm>
          <a:off x="14389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148426</xdr:rowOff>
    </xdr:from>
    <xdr:ext cx="405111" cy="259045"/>
    <xdr:sp macro="" textlink="">
      <xdr:nvSpPr>
        <xdr:cNvPr id="694" name="n_3aveValue【公民館】&#10;有形固定資産減価償却率">
          <a:extLst>
            <a:ext uri="{FF2B5EF4-FFF2-40B4-BE49-F238E27FC236}">
              <a16:creationId xmlns:a16="http://schemas.microsoft.com/office/drawing/2014/main" id="{8891870A-0C80-49ED-A944-4462635F500C}"/>
            </a:ext>
          </a:extLst>
        </xdr:cNvPr>
        <xdr:cNvSpPr txBox="1"/>
      </xdr:nvSpPr>
      <xdr:spPr>
        <a:xfrm>
          <a:off x="13500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695" name="n_4aveValue【公民館】&#10;有形固定資産減価償却率">
          <a:extLst>
            <a:ext uri="{FF2B5EF4-FFF2-40B4-BE49-F238E27FC236}">
              <a16:creationId xmlns:a16="http://schemas.microsoft.com/office/drawing/2014/main" id="{DD7CBB71-1B72-44FD-BA62-3C0EC3C8F05C}"/>
            </a:ext>
          </a:extLst>
        </xdr:cNvPr>
        <xdr:cNvSpPr txBox="1"/>
      </xdr:nvSpPr>
      <xdr:spPr>
        <a:xfrm>
          <a:off x="12611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70775</xdr:rowOff>
    </xdr:from>
    <xdr:ext cx="405111" cy="259045"/>
    <xdr:sp macro="" textlink="">
      <xdr:nvSpPr>
        <xdr:cNvPr id="696" name="n_1mainValue【公民館】&#10;有形固定資産減価償却率">
          <a:extLst>
            <a:ext uri="{FF2B5EF4-FFF2-40B4-BE49-F238E27FC236}">
              <a16:creationId xmlns:a16="http://schemas.microsoft.com/office/drawing/2014/main" id="{9B8824ED-B6E0-491F-B3F6-2D4CE61BDBA7}"/>
            </a:ext>
          </a:extLst>
        </xdr:cNvPr>
        <xdr:cNvSpPr txBox="1"/>
      </xdr:nvSpPr>
      <xdr:spPr>
        <a:xfrm>
          <a:off x="15266044" y="1824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52813</xdr:rowOff>
    </xdr:from>
    <xdr:ext cx="405111" cy="259045"/>
    <xdr:sp macro="" textlink="">
      <xdr:nvSpPr>
        <xdr:cNvPr id="697" name="n_2mainValue【公民館】&#10;有形固定資産減価償却率">
          <a:extLst>
            <a:ext uri="{FF2B5EF4-FFF2-40B4-BE49-F238E27FC236}">
              <a16:creationId xmlns:a16="http://schemas.microsoft.com/office/drawing/2014/main" id="{F5D99FDE-ABCC-4F84-810F-789490D4DB1D}"/>
            </a:ext>
          </a:extLst>
        </xdr:cNvPr>
        <xdr:cNvSpPr txBox="1"/>
      </xdr:nvSpPr>
      <xdr:spPr>
        <a:xfrm>
          <a:off x="14389744"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20156</xdr:rowOff>
    </xdr:from>
    <xdr:ext cx="405111" cy="259045"/>
    <xdr:sp macro="" textlink="">
      <xdr:nvSpPr>
        <xdr:cNvPr id="698" name="n_3mainValue【公民館】&#10;有形固定資産減価償却率">
          <a:extLst>
            <a:ext uri="{FF2B5EF4-FFF2-40B4-BE49-F238E27FC236}">
              <a16:creationId xmlns:a16="http://schemas.microsoft.com/office/drawing/2014/main" id="{ABA73114-F5C7-4189-BDF2-4B4EC22A50D1}"/>
            </a:ext>
          </a:extLst>
        </xdr:cNvPr>
        <xdr:cNvSpPr txBox="1"/>
      </xdr:nvSpPr>
      <xdr:spPr>
        <a:xfrm>
          <a:off x="13500744"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2195</xdr:rowOff>
    </xdr:from>
    <xdr:ext cx="405111" cy="259045"/>
    <xdr:sp macro="" textlink="">
      <xdr:nvSpPr>
        <xdr:cNvPr id="699" name="n_4mainValue【公民館】&#10;有形固定資産減価償却率">
          <a:extLst>
            <a:ext uri="{FF2B5EF4-FFF2-40B4-BE49-F238E27FC236}">
              <a16:creationId xmlns:a16="http://schemas.microsoft.com/office/drawing/2014/main" id="{A286B397-149C-42D4-AA30-5CA55BC88532}"/>
            </a:ext>
          </a:extLst>
        </xdr:cNvPr>
        <xdr:cNvSpPr txBox="1"/>
      </xdr:nvSpPr>
      <xdr:spPr>
        <a:xfrm>
          <a:off x="12611744"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9A901F75-0934-4499-A9AE-C919A34A436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485BC893-FD78-4B11-8F3C-153D42F7B62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860D0644-254B-413A-AFAB-DA84D8A7446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3ED939D0-9871-44AB-9775-CEF417F7944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C730FE04-F5C1-4738-9344-90269EC4571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2DC07716-19E8-4107-89AB-3D98270CC96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5D8DAE87-CFFF-49FC-989E-B498EA50633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A0661E4A-D9A8-4280-8AE3-C25B4CBBD55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72905721-A8E5-4FE5-9E2F-5877F1EB65D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7A79D939-65EA-41E0-8B3C-931034BB157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1341F4D7-D57C-42B0-98F2-13856EBC86C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8D1F4E5B-95A4-4212-8CE7-CB12E3EBE98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3B727621-B1CC-4E54-9AF3-6AB9FD0E951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8F52006C-9DD1-43A3-81BD-59BC1139FFA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4E933C25-0127-4245-8B56-335E092BEBC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DF75D7D9-D124-442F-AF07-200AFE50E99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E4E3379B-5EEE-4447-816B-9556C46EB53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62802160-DC6F-4C41-9285-277DA7FF917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E5BA14F2-50B5-4AF1-96C9-BFA1F58E3AE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90FBD467-5D72-4A60-8FA5-176F32A2D52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049C6D99-E3B2-4779-BFE5-61F77786EAF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62230F83-3619-4D36-BA17-9080E8C0666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6B9E4380-745A-4E31-8A70-B5E55C8804B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23" name="直線コネクタ 722">
          <a:extLst>
            <a:ext uri="{FF2B5EF4-FFF2-40B4-BE49-F238E27FC236}">
              <a16:creationId xmlns:a16="http://schemas.microsoft.com/office/drawing/2014/main" id="{B03F907B-30EB-4EAB-9BDA-D6FCA83DE985}"/>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4" name="【公民館】&#10;一人当たり面積最小値テキスト">
          <a:extLst>
            <a:ext uri="{FF2B5EF4-FFF2-40B4-BE49-F238E27FC236}">
              <a16:creationId xmlns:a16="http://schemas.microsoft.com/office/drawing/2014/main" id="{1B619A84-4760-4525-926B-2BC89B1402BC}"/>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5" name="直線コネクタ 724">
          <a:extLst>
            <a:ext uri="{FF2B5EF4-FFF2-40B4-BE49-F238E27FC236}">
              <a16:creationId xmlns:a16="http://schemas.microsoft.com/office/drawing/2014/main" id="{48C4B38A-5D8C-426C-BF03-2428C31E7D0E}"/>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26" name="【公民館】&#10;一人当たり面積最大値テキスト">
          <a:extLst>
            <a:ext uri="{FF2B5EF4-FFF2-40B4-BE49-F238E27FC236}">
              <a16:creationId xmlns:a16="http://schemas.microsoft.com/office/drawing/2014/main" id="{FFF4E11F-0321-4203-A648-01C6E10F8936}"/>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27" name="直線コネクタ 726">
          <a:extLst>
            <a:ext uri="{FF2B5EF4-FFF2-40B4-BE49-F238E27FC236}">
              <a16:creationId xmlns:a16="http://schemas.microsoft.com/office/drawing/2014/main" id="{05883C91-6364-4049-BAA8-A627959A5219}"/>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128288</xdr:rowOff>
    </xdr:from>
    <xdr:ext cx="469744" cy="259045"/>
    <xdr:sp macro="" textlink="">
      <xdr:nvSpPr>
        <xdr:cNvPr id="728" name="【公民館】&#10;一人当たり面積平均値テキスト">
          <a:extLst>
            <a:ext uri="{FF2B5EF4-FFF2-40B4-BE49-F238E27FC236}">
              <a16:creationId xmlns:a16="http://schemas.microsoft.com/office/drawing/2014/main" id="{3BB56119-1844-40EE-95C3-0BC156631051}"/>
            </a:ext>
          </a:extLst>
        </xdr:cNvPr>
        <xdr:cNvSpPr txBox="1"/>
      </xdr:nvSpPr>
      <xdr:spPr>
        <a:xfrm>
          <a:off x="22199600" y="18130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729" name="フローチャート: 判断 728">
          <a:extLst>
            <a:ext uri="{FF2B5EF4-FFF2-40B4-BE49-F238E27FC236}">
              <a16:creationId xmlns:a16="http://schemas.microsoft.com/office/drawing/2014/main" id="{1CB6DD28-2368-423B-BB74-0CFC05D8D492}"/>
            </a:ext>
          </a:extLst>
        </xdr:cNvPr>
        <xdr:cNvSpPr/>
      </xdr:nvSpPr>
      <xdr:spPr>
        <a:xfrm>
          <a:off x="22110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730" name="フローチャート: 判断 729">
          <a:extLst>
            <a:ext uri="{FF2B5EF4-FFF2-40B4-BE49-F238E27FC236}">
              <a16:creationId xmlns:a16="http://schemas.microsoft.com/office/drawing/2014/main" id="{525A1780-518E-45A1-A079-6D4A6CDF24E2}"/>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731" name="フローチャート: 判断 730">
          <a:extLst>
            <a:ext uri="{FF2B5EF4-FFF2-40B4-BE49-F238E27FC236}">
              <a16:creationId xmlns:a16="http://schemas.microsoft.com/office/drawing/2014/main" id="{60F4EC7E-D596-4998-9EC0-8BCF71802C1A}"/>
            </a:ext>
          </a:extLst>
        </xdr:cNvPr>
        <xdr:cNvSpPr/>
      </xdr:nvSpPr>
      <xdr:spPr>
        <a:xfrm>
          <a:off x="20383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732" name="フローチャート: 判断 731">
          <a:extLst>
            <a:ext uri="{FF2B5EF4-FFF2-40B4-BE49-F238E27FC236}">
              <a16:creationId xmlns:a16="http://schemas.microsoft.com/office/drawing/2014/main" id="{3534A19F-DF23-4F94-934C-4DFEA2616CE8}"/>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733" name="フローチャート: 判断 732">
          <a:extLst>
            <a:ext uri="{FF2B5EF4-FFF2-40B4-BE49-F238E27FC236}">
              <a16:creationId xmlns:a16="http://schemas.microsoft.com/office/drawing/2014/main" id="{5235F45A-ECAA-4A3E-A89E-39657C63B548}"/>
            </a:ext>
          </a:extLst>
        </xdr:cNvPr>
        <xdr:cNvSpPr/>
      </xdr:nvSpPr>
      <xdr:spPr>
        <a:xfrm>
          <a:off x="18605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2C892A6-E98E-4192-910B-AD4B5C27D6A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99EC3A51-A89D-4278-B978-BCCCADBFA67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F2B05CA-5FD2-4EAC-8550-6B00EAEA362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6D15B3E1-C660-414F-8456-54E530E9CE4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63598F49-F7FB-444F-8C38-A29C938B509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49530</xdr:rowOff>
    </xdr:from>
    <xdr:to>
      <xdr:col>116</xdr:col>
      <xdr:colOff>114300</xdr:colOff>
      <xdr:row>108</xdr:row>
      <xdr:rowOff>151130</xdr:rowOff>
    </xdr:to>
    <xdr:sp macro="" textlink="">
      <xdr:nvSpPr>
        <xdr:cNvPr id="739" name="楕円 738">
          <a:extLst>
            <a:ext uri="{FF2B5EF4-FFF2-40B4-BE49-F238E27FC236}">
              <a16:creationId xmlns:a16="http://schemas.microsoft.com/office/drawing/2014/main" id="{BDEF415A-0690-4E2E-AEA3-5BC2A7C3FBF5}"/>
            </a:ext>
          </a:extLst>
        </xdr:cNvPr>
        <xdr:cNvSpPr/>
      </xdr:nvSpPr>
      <xdr:spPr>
        <a:xfrm>
          <a:off x="22110700" y="185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135907</xdr:rowOff>
    </xdr:from>
    <xdr:ext cx="469744" cy="259045"/>
    <xdr:sp macro="" textlink="">
      <xdr:nvSpPr>
        <xdr:cNvPr id="740" name="【公民館】&#10;一人当たり面積該当値テキスト">
          <a:extLst>
            <a:ext uri="{FF2B5EF4-FFF2-40B4-BE49-F238E27FC236}">
              <a16:creationId xmlns:a16="http://schemas.microsoft.com/office/drawing/2014/main" id="{F46B29B3-C833-4708-AE89-0561C34AABC8}"/>
            </a:ext>
          </a:extLst>
        </xdr:cNvPr>
        <xdr:cNvSpPr txBox="1"/>
      </xdr:nvSpPr>
      <xdr:spPr>
        <a:xfrm>
          <a:off x="22199600" y="184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49530</xdr:rowOff>
    </xdr:from>
    <xdr:to>
      <xdr:col>112</xdr:col>
      <xdr:colOff>38100</xdr:colOff>
      <xdr:row>108</xdr:row>
      <xdr:rowOff>151130</xdr:rowOff>
    </xdr:to>
    <xdr:sp macro="" textlink="">
      <xdr:nvSpPr>
        <xdr:cNvPr id="741" name="楕円 740">
          <a:extLst>
            <a:ext uri="{FF2B5EF4-FFF2-40B4-BE49-F238E27FC236}">
              <a16:creationId xmlns:a16="http://schemas.microsoft.com/office/drawing/2014/main" id="{80F72E76-602E-4B27-AF1E-32AD560AEB7E}"/>
            </a:ext>
          </a:extLst>
        </xdr:cNvPr>
        <xdr:cNvSpPr/>
      </xdr:nvSpPr>
      <xdr:spPr>
        <a:xfrm>
          <a:off x="21272500" y="185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100330</xdr:rowOff>
    </xdr:from>
    <xdr:to>
      <xdr:col>116</xdr:col>
      <xdr:colOff>63500</xdr:colOff>
      <xdr:row>108</xdr:row>
      <xdr:rowOff>100330</xdr:rowOff>
    </xdr:to>
    <xdr:cxnSp macro="">
      <xdr:nvCxnSpPr>
        <xdr:cNvPr id="742" name="直線コネクタ 741">
          <a:extLst>
            <a:ext uri="{FF2B5EF4-FFF2-40B4-BE49-F238E27FC236}">
              <a16:creationId xmlns:a16="http://schemas.microsoft.com/office/drawing/2014/main" id="{B3B90235-A2F6-4491-9BE6-C27D3BBE9FFA}"/>
            </a:ext>
          </a:extLst>
        </xdr:cNvPr>
        <xdr:cNvCxnSpPr/>
      </xdr:nvCxnSpPr>
      <xdr:spPr>
        <a:xfrm>
          <a:off x="21323300" y="186169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49530</xdr:rowOff>
    </xdr:from>
    <xdr:to>
      <xdr:col>107</xdr:col>
      <xdr:colOff>101600</xdr:colOff>
      <xdr:row>108</xdr:row>
      <xdr:rowOff>151130</xdr:rowOff>
    </xdr:to>
    <xdr:sp macro="" textlink="">
      <xdr:nvSpPr>
        <xdr:cNvPr id="743" name="楕円 742">
          <a:extLst>
            <a:ext uri="{FF2B5EF4-FFF2-40B4-BE49-F238E27FC236}">
              <a16:creationId xmlns:a16="http://schemas.microsoft.com/office/drawing/2014/main" id="{413791C9-6471-4D8D-9084-16EAD3E765E5}"/>
            </a:ext>
          </a:extLst>
        </xdr:cNvPr>
        <xdr:cNvSpPr/>
      </xdr:nvSpPr>
      <xdr:spPr>
        <a:xfrm>
          <a:off x="20383500" y="185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100330</xdr:rowOff>
    </xdr:from>
    <xdr:to>
      <xdr:col>111</xdr:col>
      <xdr:colOff>177800</xdr:colOff>
      <xdr:row>108</xdr:row>
      <xdr:rowOff>100330</xdr:rowOff>
    </xdr:to>
    <xdr:cxnSp macro="">
      <xdr:nvCxnSpPr>
        <xdr:cNvPr id="744" name="直線コネクタ 743">
          <a:extLst>
            <a:ext uri="{FF2B5EF4-FFF2-40B4-BE49-F238E27FC236}">
              <a16:creationId xmlns:a16="http://schemas.microsoft.com/office/drawing/2014/main" id="{F621BEB1-3CE9-470C-B13F-B21C46CD1F41}"/>
            </a:ext>
          </a:extLst>
        </xdr:cNvPr>
        <xdr:cNvCxnSpPr/>
      </xdr:nvCxnSpPr>
      <xdr:spPr>
        <a:xfrm>
          <a:off x="20434300" y="18616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49530</xdr:rowOff>
    </xdr:from>
    <xdr:to>
      <xdr:col>102</xdr:col>
      <xdr:colOff>165100</xdr:colOff>
      <xdr:row>108</xdr:row>
      <xdr:rowOff>151130</xdr:rowOff>
    </xdr:to>
    <xdr:sp macro="" textlink="">
      <xdr:nvSpPr>
        <xdr:cNvPr id="745" name="楕円 744">
          <a:extLst>
            <a:ext uri="{FF2B5EF4-FFF2-40B4-BE49-F238E27FC236}">
              <a16:creationId xmlns:a16="http://schemas.microsoft.com/office/drawing/2014/main" id="{A7E2ED86-A34F-4512-A033-D649EC99C171}"/>
            </a:ext>
          </a:extLst>
        </xdr:cNvPr>
        <xdr:cNvSpPr/>
      </xdr:nvSpPr>
      <xdr:spPr>
        <a:xfrm>
          <a:off x="19494500" y="185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100330</xdr:rowOff>
    </xdr:from>
    <xdr:to>
      <xdr:col>107</xdr:col>
      <xdr:colOff>50800</xdr:colOff>
      <xdr:row>108</xdr:row>
      <xdr:rowOff>100330</xdr:rowOff>
    </xdr:to>
    <xdr:cxnSp macro="">
      <xdr:nvCxnSpPr>
        <xdr:cNvPr id="746" name="直線コネクタ 745">
          <a:extLst>
            <a:ext uri="{FF2B5EF4-FFF2-40B4-BE49-F238E27FC236}">
              <a16:creationId xmlns:a16="http://schemas.microsoft.com/office/drawing/2014/main" id="{0D383D19-6C4E-4606-AD5A-D390F32B4F9C}"/>
            </a:ext>
          </a:extLst>
        </xdr:cNvPr>
        <xdr:cNvCxnSpPr/>
      </xdr:nvCxnSpPr>
      <xdr:spPr>
        <a:xfrm>
          <a:off x="19545300" y="18616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49530</xdr:rowOff>
    </xdr:from>
    <xdr:to>
      <xdr:col>98</xdr:col>
      <xdr:colOff>38100</xdr:colOff>
      <xdr:row>108</xdr:row>
      <xdr:rowOff>151130</xdr:rowOff>
    </xdr:to>
    <xdr:sp macro="" textlink="">
      <xdr:nvSpPr>
        <xdr:cNvPr id="747" name="楕円 746">
          <a:extLst>
            <a:ext uri="{FF2B5EF4-FFF2-40B4-BE49-F238E27FC236}">
              <a16:creationId xmlns:a16="http://schemas.microsoft.com/office/drawing/2014/main" id="{34D93B95-A2EF-4208-9AB1-B9F71F3137D8}"/>
            </a:ext>
          </a:extLst>
        </xdr:cNvPr>
        <xdr:cNvSpPr/>
      </xdr:nvSpPr>
      <xdr:spPr>
        <a:xfrm>
          <a:off x="18605500" y="185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100330</xdr:rowOff>
    </xdr:from>
    <xdr:to>
      <xdr:col>102</xdr:col>
      <xdr:colOff>114300</xdr:colOff>
      <xdr:row>108</xdr:row>
      <xdr:rowOff>100330</xdr:rowOff>
    </xdr:to>
    <xdr:cxnSp macro="">
      <xdr:nvCxnSpPr>
        <xdr:cNvPr id="748" name="直線コネクタ 747">
          <a:extLst>
            <a:ext uri="{FF2B5EF4-FFF2-40B4-BE49-F238E27FC236}">
              <a16:creationId xmlns:a16="http://schemas.microsoft.com/office/drawing/2014/main" id="{7F7F046B-731B-4B0B-8D7A-491BDDF0F026}"/>
            </a:ext>
          </a:extLst>
        </xdr:cNvPr>
        <xdr:cNvCxnSpPr/>
      </xdr:nvCxnSpPr>
      <xdr:spPr>
        <a:xfrm>
          <a:off x="18656300" y="18616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59707</xdr:rowOff>
    </xdr:from>
    <xdr:ext cx="469744" cy="259045"/>
    <xdr:sp macro="" textlink="">
      <xdr:nvSpPr>
        <xdr:cNvPr id="749" name="n_1aveValue【公民館】&#10;一人当たり面積">
          <a:extLst>
            <a:ext uri="{FF2B5EF4-FFF2-40B4-BE49-F238E27FC236}">
              <a16:creationId xmlns:a16="http://schemas.microsoft.com/office/drawing/2014/main" id="{00C15F6E-46C5-42E8-9BBB-590C7CFCD7B6}"/>
            </a:ext>
          </a:extLst>
        </xdr:cNvPr>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69866</xdr:rowOff>
    </xdr:from>
    <xdr:ext cx="469744" cy="259045"/>
    <xdr:sp macro="" textlink="">
      <xdr:nvSpPr>
        <xdr:cNvPr id="750" name="n_2aveValue【公民館】&#10;一人当たり面積">
          <a:extLst>
            <a:ext uri="{FF2B5EF4-FFF2-40B4-BE49-F238E27FC236}">
              <a16:creationId xmlns:a16="http://schemas.microsoft.com/office/drawing/2014/main" id="{406DC2D9-F8CF-4978-ABA5-CC59E8AB84C4}"/>
            </a:ext>
          </a:extLst>
        </xdr:cNvPr>
        <xdr:cNvSpPr txBox="1"/>
      </xdr:nvSpPr>
      <xdr:spPr>
        <a:xfrm>
          <a:off x="201994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751" name="n_3aveValue【公民館】&#10;一人当たり面積">
          <a:extLst>
            <a:ext uri="{FF2B5EF4-FFF2-40B4-BE49-F238E27FC236}">
              <a16:creationId xmlns:a16="http://schemas.microsoft.com/office/drawing/2014/main" id="{54657B83-1947-4B13-ACC6-08C2B71EE70B}"/>
            </a:ext>
          </a:extLst>
        </xdr:cNvPr>
        <xdr:cNvSpPr txBox="1"/>
      </xdr:nvSpPr>
      <xdr:spPr>
        <a:xfrm>
          <a:off x="19310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43197</xdr:rowOff>
    </xdr:from>
    <xdr:ext cx="469744" cy="259045"/>
    <xdr:sp macro="" textlink="">
      <xdr:nvSpPr>
        <xdr:cNvPr id="752" name="n_4aveValue【公民館】&#10;一人当たり面積">
          <a:extLst>
            <a:ext uri="{FF2B5EF4-FFF2-40B4-BE49-F238E27FC236}">
              <a16:creationId xmlns:a16="http://schemas.microsoft.com/office/drawing/2014/main" id="{87620DE1-B575-4C88-8BB8-B5A549739E7A}"/>
            </a:ext>
          </a:extLst>
        </xdr:cNvPr>
        <xdr:cNvSpPr txBox="1"/>
      </xdr:nvSpPr>
      <xdr:spPr>
        <a:xfrm>
          <a:off x="18421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142257</xdr:rowOff>
    </xdr:from>
    <xdr:ext cx="469744" cy="259045"/>
    <xdr:sp macro="" textlink="">
      <xdr:nvSpPr>
        <xdr:cNvPr id="753" name="n_1mainValue【公民館】&#10;一人当たり面積">
          <a:extLst>
            <a:ext uri="{FF2B5EF4-FFF2-40B4-BE49-F238E27FC236}">
              <a16:creationId xmlns:a16="http://schemas.microsoft.com/office/drawing/2014/main" id="{2E4306D2-D47B-4FE1-BFF5-E07F8DBB8624}"/>
            </a:ext>
          </a:extLst>
        </xdr:cNvPr>
        <xdr:cNvSpPr txBox="1"/>
      </xdr:nvSpPr>
      <xdr:spPr>
        <a:xfrm>
          <a:off x="21075727" y="1865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142257</xdr:rowOff>
    </xdr:from>
    <xdr:ext cx="469744" cy="259045"/>
    <xdr:sp macro="" textlink="">
      <xdr:nvSpPr>
        <xdr:cNvPr id="754" name="n_2mainValue【公民館】&#10;一人当たり面積">
          <a:extLst>
            <a:ext uri="{FF2B5EF4-FFF2-40B4-BE49-F238E27FC236}">
              <a16:creationId xmlns:a16="http://schemas.microsoft.com/office/drawing/2014/main" id="{73C059F5-5EEA-4EF1-ACA3-ECBC6F775AB1}"/>
            </a:ext>
          </a:extLst>
        </xdr:cNvPr>
        <xdr:cNvSpPr txBox="1"/>
      </xdr:nvSpPr>
      <xdr:spPr>
        <a:xfrm>
          <a:off x="20199427" y="1865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142257</xdr:rowOff>
    </xdr:from>
    <xdr:ext cx="469744" cy="259045"/>
    <xdr:sp macro="" textlink="">
      <xdr:nvSpPr>
        <xdr:cNvPr id="755" name="n_3mainValue【公民館】&#10;一人当たり面積">
          <a:extLst>
            <a:ext uri="{FF2B5EF4-FFF2-40B4-BE49-F238E27FC236}">
              <a16:creationId xmlns:a16="http://schemas.microsoft.com/office/drawing/2014/main" id="{6DBBCF06-5E06-438B-8682-7E7F016548B3}"/>
            </a:ext>
          </a:extLst>
        </xdr:cNvPr>
        <xdr:cNvSpPr txBox="1"/>
      </xdr:nvSpPr>
      <xdr:spPr>
        <a:xfrm>
          <a:off x="19310427" y="1865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142257</xdr:rowOff>
    </xdr:from>
    <xdr:ext cx="469744" cy="259045"/>
    <xdr:sp macro="" textlink="">
      <xdr:nvSpPr>
        <xdr:cNvPr id="756" name="n_4mainValue【公民館】&#10;一人当たり面積">
          <a:extLst>
            <a:ext uri="{FF2B5EF4-FFF2-40B4-BE49-F238E27FC236}">
              <a16:creationId xmlns:a16="http://schemas.microsoft.com/office/drawing/2014/main" id="{38555E46-267C-4525-BB17-2E00382787E1}"/>
            </a:ext>
          </a:extLst>
        </xdr:cNvPr>
        <xdr:cNvSpPr txBox="1"/>
      </xdr:nvSpPr>
      <xdr:spPr>
        <a:xfrm>
          <a:off x="18421427" y="1865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6F76B3C7-E50F-48AE-9FCF-10B98BB8190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6AC05D49-35BA-49E3-BDDD-EFA640F3114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F52D9440-14E1-425F-9786-90C338DC319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ほとんどの類型で類似団体内平均値を下回っているが、公民館については類似団体内平均値を上回っている。有形固定資産減価償却率の上昇抑制はもちろん、指定避難所として設定されていることから、公共施設等総合管理計画及び個別施設計画に基づく経年劣化箇所の部分改修や長寿命化対策等を実施し、適切な維持管理に努める。また、所有資産全体のうち有形固定資産（償却資産）額の割合が高い道路についても舗装補修事業や防護柵補修事業などの長寿命化対策を行っているものの、前年度償却率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加している。公営住宅については長寿命化計画等に基づく改修事業を実施することで、有形固定資産減価償却率は類似団体内平均値よりも低い状況を維持できている。また、保育所、学校施設の有形固定資産減価償却率も上昇し類似団体内平均値に迫っているため、児童生徒が安全に利用できるよう、公共施設等総合管理計画等に基づく長寿命化対策等を実施し、適切な維持管理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6E77935-42A2-45A8-9426-FF4E36C7231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11873B2-320D-4F14-A842-AC27CBD8CF9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E3F562F-0198-4769-BA7B-68A8765C4A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DDC0365-827B-467B-93BF-DB807AD7A74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324E925-74A9-427B-A78C-A66637036A3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2649254-F0EB-48B9-B19A-B6D0696372C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D0E0BB5-80BC-4B92-969C-956B0D53D97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808E0DA-53F2-4831-9F3D-CAA2D7AF205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63CF72E-F34F-4C74-A31F-E225692AAD4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7A13B24-ABC8-446B-A048-5C56D694DDC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13,988
13,908
32.26
9,475,366
8,777,334
311,981
3,860,003
5,601,543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65B5326-C0C2-45E5-8E79-E42BF3E6E85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03BC830-44CA-4BD6-A0AB-BFEAC2CC6D5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9278B62-2F26-4EC5-9299-4E938B046B3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FCCFCEE-BC8D-4E5E-AD7F-87F0A92849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C6772EA-D5FC-45A2-9821-5E8FBF7BC01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5AE9A7D-6265-49A1-912C-CCD751F8574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174EC89-64FD-43D5-9B0A-E00A6D71FDE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744CEF8-F62A-477E-A29E-6323B746344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0D57AD0-C62A-4EF1-BA78-13D4577897A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09EC18C-3C51-46A8-838B-7B4279B154F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997B2CB-1599-46C3-A1F0-F62CC9AF2D4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42A07CF-EF9F-42A1-B203-EF7ACF4E6D3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D387DA4-E5A1-48CB-B9FC-CF315ED02D1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B10FB9E-511F-46DD-AB89-818520BA73D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FA15351-9967-406F-AFF4-6AC3D5DB23C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813FAE2-47D0-489E-AFEB-20A7DBB7A0B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F8CDDE9-A6C4-448C-A89C-F14979B2169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A423311-56ED-4FBA-B934-B988589990E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929C181-1BB0-4054-89AD-0E923629A26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BD8E2B2-08F3-4F7D-884D-CBF2B7D5837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C718577-E155-4FA8-8544-8561401DBD0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8D2EF81-6BFD-4267-A8B4-21856EDFD5A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C06E1D7-2ADA-453D-A68F-F66C63337FD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9EF432E-886F-40A9-B9E4-7FB05B97FE3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0EAE4D8-E8B9-40C2-A3EA-B811021463E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9CF43FD-93B4-4807-B385-6B1B0E181D2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CA143D6-1315-4F45-AC72-50CC4C5B980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F36E555-1E58-451D-A5AD-0B93C611F3E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8230637-1D0F-42C4-A44B-C9D5F94B2DB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04AAC7A-FAD1-4656-8763-7E4C0F2A0F9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087B933-E750-484E-9D75-4FFCBBB35E6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21C186C-8586-480E-B83F-491E5C4AEAB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E9D00DB-46D4-41EA-8712-E7C59CFC06F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75EE6D3-4BB0-4C98-BAA0-D6B50B7662E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CED3D6B-23D0-47BC-93D9-D165683A495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35E01F9-8467-4901-A8A7-B365CB8355A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0761E97-B85A-45D8-BD15-E616478F2B9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EDDC3DC-8A9C-4B89-8472-4F75A408828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09C0C43-2465-4D90-BBB3-C5706D63834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4F07234-8D8A-4F73-9995-843C8CA9FDD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AD8010E-2E59-4075-9EBE-839E2FF66A7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A4348EE-8BF0-4F73-A105-196FD27DFA4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4812186-F033-49CB-A324-A9BFDBFF821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65CCB6E-BFA5-4E3E-ABEC-94AEDE5AC0A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41579333-7385-49CC-89AA-D0E18384F1A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01E204E8-6403-43B4-A4B2-93933D18023A}"/>
            </a:ext>
          </a:extLst>
        </xdr:cNvPr>
        <xdr:cNvCxnSpPr/>
      </xdr:nvCxnSpPr>
      <xdr:spPr>
        <a:xfrm flipV="1">
          <a:off x="4634865" y="5602605"/>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80E6C076-B99E-41FD-AC98-FDFD439CFCF3}"/>
            </a:ext>
          </a:extLst>
        </xdr:cNvPr>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EDFDBD85-4DC8-40A1-9706-A00188180251}"/>
            </a:ext>
          </a:extLst>
        </xdr:cNvPr>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図書館】&#10;有形固定資産減価償却率最大値テキスト">
          <a:extLst>
            <a:ext uri="{FF2B5EF4-FFF2-40B4-BE49-F238E27FC236}">
              <a16:creationId xmlns:a16="http://schemas.microsoft.com/office/drawing/2014/main" id="{DA48B3FF-C78E-4E9A-8086-655BE5B7022D}"/>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7342094A-8A42-4941-A674-1EC5C79C12BB}"/>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a:extLst>
            <a:ext uri="{FF2B5EF4-FFF2-40B4-BE49-F238E27FC236}">
              <a16:creationId xmlns:a16="http://schemas.microsoft.com/office/drawing/2014/main" id="{9E3C3896-37C9-4F14-B6B3-248E20C91B82}"/>
            </a:ext>
          </a:extLst>
        </xdr:cNvPr>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5A9F6670-841E-4931-9EA1-E382ED8814A5}"/>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4" name="フローチャート: 判断 63">
          <a:extLst>
            <a:ext uri="{FF2B5EF4-FFF2-40B4-BE49-F238E27FC236}">
              <a16:creationId xmlns:a16="http://schemas.microsoft.com/office/drawing/2014/main" id="{59DA2C3A-A8F9-4302-8A1E-D91AE0A78C31}"/>
            </a:ext>
          </a:extLst>
        </xdr:cNvPr>
        <xdr:cNvSpPr/>
      </xdr:nvSpPr>
      <xdr:spPr>
        <a:xfrm>
          <a:off x="3746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a:extLst>
            <a:ext uri="{FF2B5EF4-FFF2-40B4-BE49-F238E27FC236}">
              <a16:creationId xmlns:a16="http://schemas.microsoft.com/office/drawing/2014/main" id="{17B4FE23-6F62-4ABE-A6D1-5BA157CE6E45}"/>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147320</xdr:rowOff>
    </xdr:from>
    <xdr:to>
      <xdr:col>10</xdr:col>
      <xdr:colOff>165100</xdr:colOff>
      <xdr:row>36</xdr:row>
      <xdr:rowOff>77470</xdr:rowOff>
    </xdr:to>
    <xdr:sp macro="" textlink="">
      <xdr:nvSpPr>
        <xdr:cNvPr id="66" name="フローチャート: 判断 65">
          <a:extLst>
            <a:ext uri="{FF2B5EF4-FFF2-40B4-BE49-F238E27FC236}">
              <a16:creationId xmlns:a16="http://schemas.microsoft.com/office/drawing/2014/main" id="{03AC2BB4-3CA6-4DA3-8CB6-DAE34D8ECD8D}"/>
            </a:ext>
          </a:extLst>
        </xdr:cNvPr>
        <xdr:cNvSpPr/>
      </xdr:nvSpPr>
      <xdr:spPr>
        <a:xfrm>
          <a:off x="1968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10160</xdr:rowOff>
    </xdr:from>
    <xdr:to>
      <xdr:col>6</xdr:col>
      <xdr:colOff>38100</xdr:colOff>
      <xdr:row>36</xdr:row>
      <xdr:rowOff>111760</xdr:rowOff>
    </xdr:to>
    <xdr:sp macro="" textlink="">
      <xdr:nvSpPr>
        <xdr:cNvPr id="67" name="フローチャート: 判断 66">
          <a:extLst>
            <a:ext uri="{FF2B5EF4-FFF2-40B4-BE49-F238E27FC236}">
              <a16:creationId xmlns:a16="http://schemas.microsoft.com/office/drawing/2014/main" id="{347C8603-B497-4820-B69B-5169564946F8}"/>
            </a:ext>
          </a:extLst>
        </xdr:cNvPr>
        <xdr:cNvSpPr/>
      </xdr:nvSpPr>
      <xdr:spPr>
        <a:xfrm>
          <a:off x="1079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86C1180-A53D-486F-9A63-48D110DEDBE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BF34E33-3CEB-474D-9280-D761C568535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E7AA1F5-40C9-4309-876F-973ACA01A1A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5A8AB11-2A9B-41C1-B7E5-9A429A58034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AD870A1-6481-49EC-B11C-C2FA4CDD5F6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122555</xdr:rowOff>
    </xdr:from>
    <xdr:to>
      <xdr:col>24</xdr:col>
      <xdr:colOff>114300</xdr:colOff>
      <xdr:row>38</xdr:row>
      <xdr:rowOff>52705</xdr:rowOff>
    </xdr:to>
    <xdr:sp macro="" textlink="">
      <xdr:nvSpPr>
        <xdr:cNvPr id="73" name="楕円 72">
          <a:extLst>
            <a:ext uri="{FF2B5EF4-FFF2-40B4-BE49-F238E27FC236}">
              <a16:creationId xmlns:a16="http://schemas.microsoft.com/office/drawing/2014/main" id="{A1EE787A-6DFF-46E0-BB15-A9E1D9F00B7B}"/>
            </a:ext>
          </a:extLst>
        </xdr:cNvPr>
        <xdr:cNvSpPr/>
      </xdr:nvSpPr>
      <xdr:spPr>
        <a:xfrm>
          <a:off x="45847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100982</xdr:rowOff>
    </xdr:from>
    <xdr:ext cx="405111" cy="259045"/>
    <xdr:sp macro="" textlink="">
      <xdr:nvSpPr>
        <xdr:cNvPr id="74" name="【図書館】&#10;有形固定資産減価償却率該当値テキスト">
          <a:extLst>
            <a:ext uri="{FF2B5EF4-FFF2-40B4-BE49-F238E27FC236}">
              <a16:creationId xmlns:a16="http://schemas.microsoft.com/office/drawing/2014/main" id="{11228136-5C44-42A9-A3F4-095C9A3E5009}"/>
            </a:ext>
          </a:extLst>
        </xdr:cNvPr>
        <xdr:cNvSpPr txBox="1"/>
      </xdr:nvSpPr>
      <xdr:spPr>
        <a:xfrm>
          <a:off x="4673600"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74930</xdr:rowOff>
    </xdr:from>
    <xdr:to>
      <xdr:col>20</xdr:col>
      <xdr:colOff>38100</xdr:colOff>
      <xdr:row>38</xdr:row>
      <xdr:rowOff>5080</xdr:rowOff>
    </xdr:to>
    <xdr:sp macro="" textlink="">
      <xdr:nvSpPr>
        <xdr:cNvPr id="75" name="楕円 74">
          <a:extLst>
            <a:ext uri="{FF2B5EF4-FFF2-40B4-BE49-F238E27FC236}">
              <a16:creationId xmlns:a16="http://schemas.microsoft.com/office/drawing/2014/main" id="{2EDAD0F1-7B28-40E7-914F-834614BFFFA4}"/>
            </a:ext>
          </a:extLst>
        </xdr:cNvPr>
        <xdr:cNvSpPr/>
      </xdr:nvSpPr>
      <xdr:spPr>
        <a:xfrm>
          <a:off x="3746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125730</xdr:rowOff>
    </xdr:from>
    <xdr:to>
      <xdr:col>24</xdr:col>
      <xdr:colOff>63500</xdr:colOff>
      <xdr:row>38</xdr:row>
      <xdr:rowOff>1905</xdr:rowOff>
    </xdr:to>
    <xdr:cxnSp macro="">
      <xdr:nvCxnSpPr>
        <xdr:cNvPr id="76" name="直線コネクタ 75">
          <a:extLst>
            <a:ext uri="{FF2B5EF4-FFF2-40B4-BE49-F238E27FC236}">
              <a16:creationId xmlns:a16="http://schemas.microsoft.com/office/drawing/2014/main" id="{CF98AA3E-4E8E-4A8A-BCE2-5BE894833414}"/>
            </a:ext>
          </a:extLst>
        </xdr:cNvPr>
        <xdr:cNvCxnSpPr/>
      </xdr:nvCxnSpPr>
      <xdr:spPr>
        <a:xfrm>
          <a:off x="3797300" y="646938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27305</xdr:rowOff>
    </xdr:from>
    <xdr:to>
      <xdr:col>15</xdr:col>
      <xdr:colOff>101600</xdr:colOff>
      <xdr:row>37</xdr:row>
      <xdr:rowOff>128905</xdr:rowOff>
    </xdr:to>
    <xdr:sp macro="" textlink="">
      <xdr:nvSpPr>
        <xdr:cNvPr id="77" name="楕円 76">
          <a:extLst>
            <a:ext uri="{FF2B5EF4-FFF2-40B4-BE49-F238E27FC236}">
              <a16:creationId xmlns:a16="http://schemas.microsoft.com/office/drawing/2014/main" id="{113E756E-CF04-4170-B9F3-CC9C9E565D62}"/>
            </a:ext>
          </a:extLst>
        </xdr:cNvPr>
        <xdr:cNvSpPr/>
      </xdr:nvSpPr>
      <xdr:spPr>
        <a:xfrm>
          <a:off x="2857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78105</xdr:rowOff>
    </xdr:from>
    <xdr:to>
      <xdr:col>19</xdr:col>
      <xdr:colOff>177800</xdr:colOff>
      <xdr:row>37</xdr:row>
      <xdr:rowOff>125730</xdr:rowOff>
    </xdr:to>
    <xdr:cxnSp macro="">
      <xdr:nvCxnSpPr>
        <xdr:cNvPr id="78" name="直線コネクタ 77">
          <a:extLst>
            <a:ext uri="{FF2B5EF4-FFF2-40B4-BE49-F238E27FC236}">
              <a16:creationId xmlns:a16="http://schemas.microsoft.com/office/drawing/2014/main" id="{B0A64777-9F1B-4149-8575-AE6630BE38FB}"/>
            </a:ext>
          </a:extLst>
        </xdr:cNvPr>
        <xdr:cNvCxnSpPr/>
      </xdr:nvCxnSpPr>
      <xdr:spPr>
        <a:xfrm>
          <a:off x="2908300" y="64217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153035</xdr:rowOff>
    </xdr:from>
    <xdr:to>
      <xdr:col>10</xdr:col>
      <xdr:colOff>165100</xdr:colOff>
      <xdr:row>37</xdr:row>
      <xdr:rowOff>83185</xdr:rowOff>
    </xdr:to>
    <xdr:sp macro="" textlink="">
      <xdr:nvSpPr>
        <xdr:cNvPr id="79" name="楕円 78">
          <a:extLst>
            <a:ext uri="{FF2B5EF4-FFF2-40B4-BE49-F238E27FC236}">
              <a16:creationId xmlns:a16="http://schemas.microsoft.com/office/drawing/2014/main" id="{7BC32478-46E5-4D26-BF2D-96E4B4DA944E}"/>
            </a:ext>
          </a:extLst>
        </xdr:cNvPr>
        <xdr:cNvSpPr/>
      </xdr:nvSpPr>
      <xdr:spPr>
        <a:xfrm>
          <a:off x="1968500" y="6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32385</xdr:rowOff>
    </xdr:from>
    <xdr:to>
      <xdr:col>15</xdr:col>
      <xdr:colOff>50800</xdr:colOff>
      <xdr:row>37</xdr:row>
      <xdr:rowOff>78105</xdr:rowOff>
    </xdr:to>
    <xdr:cxnSp macro="">
      <xdr:nvCxnSpPr>
        <xdr:cNvPr id="80" name="直線コネクタ 79">
          <a:extLst>
            <a:ext uri="{FF2B5EF4-FFF2-40B4-BE49-F238E27FC236}">
              <a16:creationId xmlns:a16="http://schemas.microsoft.com/office/drawing/2014/main" id="{45930CEB-03A0-481B-9E11-739390887BEA}"/>
            </a:ext>
          </a:extLst>
        </xdr:cNvPr>
        <xdr:cNvCxnSpPr/>
      </xdr:nvCxnSpPr>
      <xdr:spPr>
        <a:xfrm>
          <a:off x="2019300" y="63760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107315</xdr:rowOff>
    </xdr:from>
    <xdr:to>
      <xdr:col>6</xdr:col>
      <xdr:colOff>38100</xdr:colOff>
      <xdr:row>37</xdr:row>
      <xdr:rowOff>37465</xdr:rowOff>
    </xdr:to>
    <xdr:sp macro="" textlink="">
      <xdr:nvSpPr>
        <xdr:cNvPr id="81" name="楕円 80">
          <a:extLst>
            <a:ext uri="{FF2B5EF4-FFF2-40B4-BE49-F238E27FC236}">
              <a16:creationId xmlns:a16="http://schemas.microsoft.com/office/drawing/2014/main" id="{3843F7D7-D2D3-4EB8-9A5B-3D746631346C}"/>
            </a:ext>
          </a:extLst>
        </xdr:cNvPr>
        <xdr:cNvSpPr/>
      </xdr:nvSpPr>
      <xdr:spPr>
        <a:xfrm>
          <a:off x="10795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158115</xdr:rowOff>
    </xdr:from>
    <xdr:to>
      <xdr:col>10</xdr:col>
      <xdr:colOff>114300</xdr:colOff>
      <xdr:row>37</xdr:row>
      <xdr:rowOff>32385</xdr:rowOff>
    </xdr:to>
    <xdr:cxnSp macro="">
      <xdr:nvCxnSpPr>
        <xdr:cNvPr id="82" name="直線コネクタ 81">
          <a:extLst>
            <a:ext uri="{FF2B5EF4-FFF2-40B4-BE49-F238E27FC236}">
              <a16:creationId xmlns:a16="http://schemas.microsoft.com/office/drawing/2014/main" id="{314E67A0-37CA-4962-8601-D3017C3F25E2}"/>
            </a:ext>
          </a:extLst>
        </xdr:cNvPr>
        <xdr:cNvCxnSpPr/>
      </xdr:nvCxnSpPr>
      <xdr:spPr>
        <a:xfrm>
          <a:off x="1130300" y="63303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105427</xdr:rowOff>
    </xdr:from>
    <xdr:ext cx="405111" cy="259045"/>
    <xdr:sp macro="" textlink="">
      <xdr:nvSpPr>
        <xdr:cNvPr id="83" name="n_1aveValue【図書館】&#10;有形固定資産減価償却率">
          <a:extLst>
            <a:ext uri="{FF2B5EF4-FFF2-40B4-BE49-F238E27FC236}">
              <a16:creationId xmlns:a16="http://schemas.microsoft.com/office/drawing/2014/main" id="{4F4C8323-5017-4B96-B811-D5B38396D8D5}"/>
            </a:ext>
          </a:extLst>
        </xdr:cNvPr>
        <xdr:cNvSpPr txBox="1"/>
      </xdr:nvSpPr>
      <xdr:spPr>
        <a:xfrm>
          <a:off x="35820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95902</xdr:rowOff>
    </xdr:from>
    <xdr:ext cx="405111" cy="259045"/>
    <xdr:sp macro="" textlink="">
      <xdr:nvSpPr>
        <xdr:cNvPr id="84" name="n_2aveValue【図書館】&#10;有形固定資産減価償却率">
          <a:extLst>
            <a:ext uri="{FF2B5EF4-FFF2-40B4-BE49-F238E27FC236}">
              <a16:creationId xmlns:a16="http://schemas.microsoft.com/office/drawing/2014/main" id="{2FFF406C-0B76-4287-99C7-85BA2F7439C0}"/>
            </a:ext>
          </a:extLst>
        </xdr:cNvPr>
        <xdr:cNvSpPr txBox="1"/>
      </xdr:nvSpPr>
      <xdr:spPr>
        <a:xfrm>
          <a:off x="27057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93997</xdr:rowOff>
    </xdr:from>
    <xdr:ext cx="405111" cy="259045"/>
    <xdr:sp macro="" textlink="">
      <xdr:nvSpPr>
        <xdr:cNvPr id="85" name="n_3aveValue【図書館】&#10;有形固定資産減価償却率">
          <a:extLst>
            <a:ext uri="{FF2B5EF4-FFF2-40B4-BE49-F238E27FC236}">
              <a16:creationId xmlns:a16="http://schemas.microsoft.com/office/drawing/2014/main" id="{12AEF835-5B2C-41A7-8DFC-43E69D213B9A}"/>
            </a:ext>
          </a:extLst>
        </xdr:cNvPr>
        <xdr:cNvSpPr txBox="1"/>
      </xdr:nvSpPr>
      <xdr:spPr>
        <a:xfrm>
          <a:off x="1816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128287</xdr:rowOff>
    </xdr:from>
    <xdr:ext cx="405111" cy="259045"/>
    <xdr:sp macro="" textlink="">
      <xdr:nvSpPr>
        <xdr:cNvPr id="86" name="n_4aveValue【図書館】&#10;有形固定資産減価償却率">
          <a:extLst>
            <a:ext uri="{FF2B5EF4-FFF2-40B4-BE49-F238E27FC236}">
              <a16:creationId xmlns:a16="http://schemas.microsoft.com/office/drawing/2014/main" id="{75D6B3B1-5836-466B-8A99-C719AEB487A3}"/>
            </a:ext>
          </a:extLst>
        </xdr:cNvPr>
        <xdr:cNvSpPr txBox="1"/>
      </xdr:nvSpPr>
      <xdr:spPr>
        <a:xfrm>
          <a:off x="9277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167657</xdr:rowOff>
    </xdr:from>
    <xdr:ext cx="405111" cy="259045"/>
    <xdr:sp macro="" textlink="">
      <xdr:nvSpPr>
        <xdr:cNvPr id="87" name="n_1mainValue【図書館】&#10;有形固定資産減価償却率">
          <a:extLst>
            <a:ext uri="{FF2B5EF4-FFF2-40B4-BE49-F238E27FC236}">
              <a16:creationId xmlns:a16="http://schemas.microsoft.com/office/drawing/2014/main" id="{9F0170F3-E780-45FB-BE98-A6712494048A}"/>
            </a:ext>
          </a:extLst>
        </xdr:cNvPr>
        <xdr:cNvSpPr txBox="1"/>
      </xdr:nvSpPr>
      <xdr:spPr>
        <a:xfrm>
          <a:off x="35820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120032</xdr:rowOff>
    </xdr:from>
    <xdr:ext cx="405111" cy="259045"/>
    <xdr:sp macro="" textlink="">
      <xdr:nvSpPr>
        <xdr:cNvPr id="88" name="n_2mainValue【図書館】&#10;有形固定資産減価償却率">
          <a:extLst>
            <a:ext uri="{FF2B5EF4-FFF2-40B4-BE49-F238E27FC236}">
              <a16:creationId xmlns:a16="http://schemas.microsoft.com/office/drawing/2014/main" id="{3C588342-24DF-4D06-9161-B19AD9986F1B}"/>
            </a:ext>
          </a:extLst>
        </xdr:cNvPr>
        <xdr:cNvSpPr txBox="1"/>
      </xdr:nvSpPr>
      <xdr:spPr>
        <a:xfrm>
          <a:off x="2705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74312</xdr:rowOff>
    </xdr:from>
    <xdr:ext cx="405111" cy="259045"/>
    <xdr:sp macro="" textlink="">
      <xdr:nvSpPr>
        <xdr:cNvPr id="89" name="n_3mainValue【図書館】&#10;有形固定資産減価償却率">
          <a:extLst>
            <a:ext uri="{FF2B5EF4-FFF2-40B4-BE49-F238E27FC236}">
              <a16:creationId xmlns:a16="http://schemas.microsoft.com/office/drawing/2014/main" id="{4315F91B-DE95-4230-BC6A-A15D1C5067DF}"/>
            </a:ext>
          </a:extLst>
        </xdr:cNvPr>
        <xdr:cNvSpPr txBox="1"/>
      </xdr:nvSpPr>
      <xdr:spPr>
        <a:xfrm>
          <a:off x="1816744"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28592</xdr:rowOff>
    </xdr:from>
    <xdr:ext cx="405111" cy="259045"/>
    <xdr:sp macro="" textlink="">
      <xdr:nvSpPr>
        <xdr:cNvPr id="90" name="n_4mainValue【図書館】&#10;有形固定資産減価償却率">
          <a:extLst>
            <a:ext uri="{FF2B5EF4-FFF2-40B4-BE49-F238E27FC236}">
              <a16:creationId xmlns:a16="http://schemas.microsoft.com/office/drawing/2014/main" id="{E205C44E-BD5F-4269-ACCE-CFA92C12D780}"/>
            </a:ext>
          </a:extLst>
        </xdr:cNvPr>
        <xdr:cNvSpPr txBox="1"/>
      </xdr:nvSpPr>
      <xdr:spPr>
        <a:xfrm>
          <a:off x="927744" y="637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844E32C-A1C7-4688-8C83-9C8500399E5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919CD52-C3F1-4EBB-97FE-0319BE2F14A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592C6A0-E66C-4DFC-BE88-F55B188533F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2C390B3-7D4E-40ED-81BC-8F249AAC0D7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33D36B1-E70A-4352-BDBB-814EF7683CF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596EDC5-4C9F-4120-AEC8-A65E6269C6C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0749826-596E-4825-B3B5-19FAB0592F3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80DE1DC-6342-41FC-9816-0C9C093178E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10C78821-29F3-4020-81DC-BEF5699FE53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7EB144E-0C08-4410-A0A1-96A50B2D527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AD383B13-6F20-4CCB-9D69-0123283A7D4A}"/>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8640A82D-69D7-4A42-A9D1-F08FE9F19B83}"/>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5DC87FFC-269D-4F1C-8A8C-0F563314B782}"/>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B80A4E22-090D-40A4-819A-60F348A24749}"/>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D613720-EA86-4F65-A69B-BAF1B53CB63F}"/>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94FEB74D-6CF9-411C-85FD-D33B15FB9676}"/>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8E30EDA1-77D2-49B4-832F-C058B953C0BA}"/>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6881489D-4C74-4DDA-92C6-8DEC85520BC4}"/>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8043DDA3-FB01-44EE-A2F8-F057B8F80DA3}"/>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0" name="テキスト ボックス 109">
          <a:extLst>
            <a:ext uri="{FF2B5EF4-FFF2-40B4-BE49-F238E27FC236}">
              <a16:creationId xmlns:a16="http://schemas.microsoft.com/office/drawing/2014/main" id="{939AFB52-6171-4DBB-8D80-A8EC3C62BC2C}"/>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E754135-B3CE-45FA-921A-D05E49547115}"/>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2" name="テキスト ボックス 111">
          <a:extLst>
            <a:ext uri="{FF2B5EF4-FFF2-40B4-BE49-F238E27FC236}">
              <a16:creationId xmlns:a16="http://schemas.microsoft.com/office/drawing/2014/main" id="{2A1DA99E-C42C-4424-ACD8-62103DAF3944}"/>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4181426C-24BE-4C4B-AFB4-F90E86CBCEE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C2286429-9F44-445D-BF09-6A96A6983E45}"/>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273A01C6-3ED5-4F4C-9FEF-07FA4B5E575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116" name="直線コネクタ 115">
          <a:extLst>
            <a:ext uri="{FF2B5EF4-FFF2-40B4-BE49-F238E27FC236}">
              <a16:creationId xmlns:a16="http://schemas.microsoft.com/office/drawing/2014/main" id="{9993BF0E-967D-4D63-A356-536E0612ECDE}"/>
            </a:ext>
          </a:extLst>
        </xdr:cNvPr>
        <xdr:cNvCxnSpPr/>
      </xdr:nvCxnSpPr>
      <xdr:spPr>
        <a:xfrm flipV="1">
          <a:off x="10476865" y="5879374"/>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117" name="【図書館】&#10;一人当たり面積最小値テキスト">
          <a:extLst>
            <a:ext uri="{FF2B5EF4-FFF2-40B4-BE49-F238E27FC236}">
              <a16:creationId xmlns:a16="http://schemas.microsoft.com/office/drawing/2014/main" id="{A3871C48-65FD-441D-8722-2975B780088A}"/>
            </a:ext>
          </a:extLst>
        </xdr:cNvPr>
        <xdr:cNvSpPr txBox="1"/>
      </xdr:nvSpPr>
      <xdr:spPr>
        <a:xfrm>
          <a:off x="10515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118" name="直線コネクタ 117">
          <a:extLst>
            <a:ext uri="{FF2B5EF4-FFF2-40B4-BE49-F238E27FC236}">
              <a16:creationId xmlns:a16="http://schemas.microsoft.com/office/drawing/2014/main" id="{C25602A3-1712-47C2-A7CC-974D376876DE}"/>
            </a:ext>
          </a:extLst>
        </xdr:cNvPr>
        <xdr:cNvCxnSpPr/>
      </xdr:nvCxnSpPr>
      <xdr:spPr>
        <a:xfrm>
          <a:off x="10388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119" name="【図書館】&#10;一人当たり面積最大値テキスト">
          <a:extLst>
            <a:ext uri="{FF2B5EF4-FFF2-40B4-BE49-F238E27FC236}">
              <a16:creationId xmlns:a16="http://schemas.microsoft.com/office/drawing/2014/main" id="{84531224-0FEA-4025-B39B-0DA81721D714}"/>
            </a:ext>
          </a:extLst>
        </xdr:cNvPr>
        <xdr:cNvSpPr txBox="1"/>
      </xdr:nvSpPr>
      <xdr:spPr>
        <a:xfrm>
          <a:off x="10515600" y="56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120" name="直線コネクタ 119">
          <a:extLst>
            <a:ext uri="{FF2B5EF4-FFF2-40B4-BE49-F238E27FC236}">
              <a16:creationId xmlns:a16="http://schemas.microsoft.com/office/drawing/2014/main" id="{1B62AC7B-57A7-4E70-908D-041D316CA958}"/>
            </a:ext>
          </a:extLst>
        </xdr:cNvPr>
        <xdr:cNvCxnSpPr/>
      </xdr:nvCxnSpPr>
      <xdr:spPr>
        <a:xfrm>
          <a:off x="10388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71137</xdr:rowOff>
    </xdr:from>
    <xdr:ext cx="469744" cy="259045"/>
    <xdr:sp macro="" textlink="">
      <xdr:nvSpPr>
        <xdr:cNvPr id="121" name="【図書館】&#10;一人当たり面積平均値テキスト">
          <a:extLst>
            <a:ext uri="{FF2B5EF4-FFF2-40B4-BE49-F238E27FC236}">
              <a16:creationId xmlns:a16="http://schemas.microsoft.com/office/drawing/2014/main" id="{D9CBCF5C-E092-4B7D-BCB3-8E85A6EF5313}"/>
            </a:ext>
          </a:extLst>
        </xdr:cNvPr>
        <xdr:cNvSpPr txBox="1"/>
      </xdr:nvSpPr>
      <xdr:spPr>
        <a:xfrm>
          <a:off x="10515600" y="675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2" name="フローチャート: 判断 121">
          <a:extLst>
            <a:ext uri="{FF2B5EF4-FFF2-40B4-BE49-F238E27FC236}">
              <a16:creationId xmlns:a16="http://schemas.microsoft.com/office/drawing/2014/main" id="{2402B5D9-2A64-4556-80C2-BBD531A0B44F}"/>
            </a:ext>
          </a:extLst>
        </xdr:cNvPr>
        <xdr:cNvSpPr/>
      </xdr:nvSpPr>
      <xdr:spPr>
        <a:xfrm>
          <a:off x="104267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123" name="フローチャート: 判断 122">
          <a:extLst>
            <a:ext uri="{FF2B5EF4-FFF2-40B4-BE49-F238E27FC236}">
              <a16:creationId xmlns:a16="http://schemas.microsoft.com/office/drawing/2014/main" id="{9843B040-6504-4C4C-9006-68A87AC1BD1F}"/>
            </a:ext>
          </a:extLst>
        </xdr:cNvPr>
        <xdr:cNvSpPr/>
      </xdr:nvSpPr>
      <xdr:spPr>
        <a:xfrm>
          <a:off x="9588500" y="690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61323</xdr:rowOff>
    </xdr:from>
    <xdr:to>
      <xdr:col>46</xdr:col>
      <xdr:colOff>38100</xdr:colOff>
      <xdr:row>40</xdr:row>
      <xdr:rowOff>162923</xdr:rowOff>
    </xdr:to>
    <xdr:sp macro="" textlink="">
      <xdr:nvSpPr>
        <xdr:cNvPr id="124" name="フローチャート: 判断 123">
          <a:extLst>
            <a:ext uri="{FF2B5EF4-FFF2-40B4-BE49-F238E27FC236}">
              <a16:creationId xmlns:a16="http://schemas.microsoft.com/office/drawing/2014/main" id="{DE9A39F9-484B-446F-913E-24A766D69A71}"/>
            </a:ext>
          </a:extLst>
        </xdr:cNvPr>
        <xdr:cNvSpPr/>
      </xdr:nvSpPr>
      <xdr:spPr>
        <a:xfrm>
          <a:off x="8699500" y="691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87449</xdr:rowOff>
    </xdr:from>
    <xdr:to>
      <xdr:col>41</xdr:col>
      <xdr:colOff>101600</xdr:colOff>
      <xdr:row>41</xdr:row>
      <xdr:rowOff>17599</xdr:rowOff>
    </xdr:to>
    <xdr:sp macro="" textlink="">
      <xdr:nvSpPr>
        <xdr:cNvPr id="125" name="フローチャート: 判断 124">
          <a:extLst>
            <a:ext uri="{FF2B5EF4-FFF2-40B4-BE49-F238E27FC236}">
              <a16:creationId xmlns:a16="http://schemas.microsoft.com/office/drawing/2014/main" id="{C54F7BA4-1A36-47FB-83E3-A53AB0356730}"/>
            </a:ext>
          </a:extLst>
        </xdr:cNvPr>
        <xdr:cNvSpPr/>
      </xdr:nvSpPr>
      <xdr:spPr>
        <a:xfrm>
          <a:off x="7810500" y="694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74385</xdr:rowOff>
    </xdr:from>
    <xdr:to>
      <xdr:col>36</xdr:col>
      <xdr:colOff>165100</xdr:colOff>
      <xdr:row>41</xdr:row>
      <xdr:rowOff>4535</xdr:rowOff>
    </xdr:to>
    <xdr:sp macro="" textlink="">
      <xdr:nvSpPr>
        <xdr:cNvPr id="126" name="フローチャート: 判断 125">
          <a:extLst>
            <a:ext uri="{FF2B5EF4-FFF2-40B4-BE49-F238E27FC236}">
              <a16:creationId xmlns:a16="http://schemas.microsoft.com/office/drawing/2014/main" id="{68829056-F6AE-4853-96D4-D96FAC2BAB3E}"/>
            </a:ext>
          </a:extLst>
        </xdr:cNvPr>
        <xdr:cNvSpPr/>
      </xdr:nvSpPr>
      <xdr:spPr>
        <a:xfrm>
          <a:off x="6921500" y="693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4A8EA1F-746F-45CB-8C3C-1DB742CBCE2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AAA69F5-F4D1-4C9D-AA3F-27C0A5F4BBD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700E7C4-5004-4544-8E89-3794065B31B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F9E261F-3BEF-48EA-89D4-3F50F9682AB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6757CED8-0DA3-49C4-A627-460C34B0535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32" name="楕円 131">
          <a:extLst>
            <a:ext uri="{FF2B5EF4-FFF2-40B4-BE49-F238E27FC236}">
              <a16:creationId xmlns:a16="http://schemas.microsoft.com/office/drawing/2014/main" id="{5B941A92-A65D-47CD-BCE7-E5D54B8E20F8}"/>
            </a:ext>
          </a:extLst>
        </xdr:cNvPr>
        <xdr:cNvSpPr/>
      </xdr:nvSpPr>
      <xdr:spPr>
        <a:xfrm>
          <a:off x="10426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72407</xdr:rowOff>
    </xdr:from>
    <xdr:ext cx="469744" cy="259045"/>
    <xdr:sp macro="" textlink="">
      <xdr:nvSpPr>
        <xdr:cNvPr id="133" name="【図書館】&#10;一人当たり面積該当値テキスト">
          <a:extLst>
            <a:ext uri="{FF2B5EF4-FFF2-40B4-BE49-F238E27FC236}">
              <a16:creationId xmlns:a16="http://schemas.microsoft.com/office/drawing/2014/main" id="{471E1EE6-C2BC-47AC-8F19-F3B96F8B5546}"/>
            </a:ext>
          </a:extLst>
        </xdr:cNvPr>
        <xdr:cNvSpPr txBox="1"/>
      </xdr:nvSpPr>
      <xdr:spPr>
        <a:xfrm>
          <a:off x="105156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97246</xdr:rowOff>
    </xdr:from>
    <xdr:to>
      <xdr:col>50</xdr:col>
      <xdr:colOff>165100</xdr:colOff>
      <xdr:row>41</xdr:row>
      <xdr:rowOff>27396</xdr:rowOff>
    </xdr:to>
    <xdr:sp macro="" textlink="">
      <xdr:nvSpPr>
        <xdr:cNvPr id="134" name="楕円 133">
          <a:extLst>
            <a:ext uri="{FF2B5EF4-FFF2-40B4-BE49-F238E27FC236}">
              <a16:creationId xmlns:a16="http://schemas.microsoft.com/office/drawing/2014/main" id="{5287D3B0-122C-421B-B02F-2B5C1A7A86BF}"/>
            </a:ext>
          </a:extLst>
        </xdr:cNvPr>
        <xdr:cNvSpPr/>
      </xdr:nvSpPr>
      <xdr:spPr>
        <a:xfrm>
          <a:off x="9588500" y="695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144780</xdr:rowOff>
    </xdr:from>
    <xdr:to>
      <xdr:col>55</xdr:col>
      <xdr:colOff>0</xdr:colOff>
      <xdr:row>40</xdr:row>
      <xdr:rowOff>148046</xdr:rowOff>
    </xdr:to>
    <xdr:cxnSp macro="">
      <xdr:nvCxnSpPr>
        <xdr:cNvPr id="135" name="直線コネクタ 134">
          <a:extLst>
            <a:ext uri="{FF2B5EF4-FFF2-40B4-BE49-F238E27FC236}">
              <a16:creationId xmlns:a16="http://schemas.microsoft.com/office/drawing/2014/main" id="{E6905455-65E1-4B1E-83A7-A97F140F2372}"/>
            </a:ext>
          </a:extLst>
        </xdr:cNvPr>
        <xdr:cNvCxnSpPr/>
      </xdr:nvCxnSpPr>
      <xdr:spPr>
        <a:xfrm flipV="1">
          <a:off x="9639300" y="700278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97246</xdr:rowOff>
    </xdr:from>
    <xdr:to>
      <xdr:col>46</xdr:col>
      <xdr:colOff>38100</xdr:colOff>
      <xdr:row>41</xdr:row>
      <xdr:rowOff>27396</xdr:rowOff>
    </xdr:to>
    <xdr:sp macro="" textlink="">
      <xdr:nvSpPr>
        <xdr:cNvPr id="136" name="楕円 135">
          <a:extLst>
            <a:ext uri="{FF2B5EF4-FFF2-40B4-BE49-F238E27FC236}">
              <a16:creationId xmlns:a16="http://schemas.microsoft.com/office/drawing/2014/main" id="{6BB1318F-D26B-4138-8EDD-29290D80B053}"/>
            </a:ext>
          </a:extLst>
        </xdr:cNvPr>
        <xdr:cNvSpPr/>
      </xdr:nvSpPr>
      <xdr:spPr>
        <a:xfrm>
          <a:off x="8699500" y="695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148046</xdr:rowOff>
    </xdr:from>
    <xdr:to>
      <xdr:col>50</xdr:col>
      <xdr:colOff>114300</xdr:colOff>
      <xdr:row>40</xdr:row>
      <xdr:rowOff>148046</xdr:rowOff>
    </xdr:to>
    <xdr:cxnSp macro="">
      <xdr:nvCxnSpPr>
        <xdr:cNvPr id="137" name="直線コネクタ 136">
          <a:extLst>
            <a:ext uri="{FF2B5EF4-FFF2-40B4-BE49-F238E27FC236}">
              <a16:creationId xmlns:a16="http://schemas.microsoft.com/office/drawing/2014/main" id="{BF0022CC-91EE-4332-83D7-161B07DB673F}"/>
            </a:ext>
          </a:extLst>
        </xdr:cNvPr>
        <xdr:cNvCxnSpPr/>
      </xdr:nvCxnSpPr>
      <xdr:spPr>
        <a:xfrm>
          <a:off x="8750300" y="70060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97246</xdr:rowOff>
    </xdr:from>
    <xdr:to>
      <xdr:col>41</xdr:col>
      <xdr:colOff>101600</xdr:colOff>
      <xdr:row>41</xdr:row>
      <xdr:rowOff>27396</xdr:rowOff>
    </xdr:to>
    <xdr:sp macro="" textlink="">
      <xdr:nvSpPr>
        <xdr:cNvPr id="138" name="楕円 137">
          <a:extLst>
            <a:ext uri="{FF2B5EF4-FFF2-40B4-BE49-F238E27FC236}">
              <a16:creationId xmlns:a16="http://schemas.microsoft.com/office/drawing/2014/main" id="{C4F2E764-E2C3-4359-A247-A21BB5149746}"/>
            </a:ext>
          </a:extLst>
        </xdr:cNvPr>
        <xdr:cNvSpPr/>
      </xdr:nvSpPr>
      <xdr:spPr>
        <a:xfrm>
          <a:off x="7810500" y="695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148046</xdr:rowOff>
    </xdr:from>
    <xdr:to>
      <xdr:col>45</xdr:col>
      <xdr:colOff>177800</xdr:colOff>
      <xdr:row>40</xdr:row>
      <xdr:rowOff>148046</xdr:rowOff>
    </xdr:to>
    <xdr:cxnSp macro="">
      <xdr:nvCxnSpPr>
        <xdr:cNvPr id="139" name="直線コネクタ 138">
          <a:extLst>
            <a:ext uri="{FF2B5EF4-FFF2-40B4-BE49-F238E27FC236}">
              <a16:creationId xmlns:a16="http://schemas.microsoft.com/office/drawing/2014/main" id="{6E94945D-8AA3-44DC-9DAC-885EDAD38E9A}"/>
            </a:ext>
          </a:extLst>
        </xdr:cNvPr>
        <xdr:cNvCxnSpPr/>
      </xdr:nvCxnSpPr>
      <xdr:spPr>
        <a:xfrm>
          <a:off x="7861300" y="70060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93980</xdr:rowOff>
    </xdr:from>
    <xdr:to>
      <xdr:col>36</xdr:col>
      <xdr:colOff>165100</xdr:colOff>
      <xdr:row>41</xdr:row>
      <xdr:rowOff>24130</xdr:rowOff>
    </xdr:to>
    <xdr:sp macro="" textlink="">
      <xdr:nvSpPr>
        <xdr:cNvPr id="140" name="楕円 139">
          <a:extLst>
            <a:ext uri="{FF2B5EF4-FFF2-40B4-BE49-F238E27FC236}">
              <a16:creationId xmlns:a16="http://schemas.microsoft.com/office/drawing/2014/main" id="{F700B43D-72DA-4075-BD32-9E9F1F7EA29E}"/>
            </a:ext>
          </a:extLst>
        </xdr:cNvPr>
        <xdr:cNvSpPr/>
      </xdr:nvSpPr>
      <xdr:spPr>
        <a:xfrm>
          <a:off x="6921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144780</xdr:rowOff>
    </xdr:from>
    <xdr:to>
      <xdr:col>41</xdr:col>
      <xdr:colOff>50800</xdr:colOff>
      <xdr:row>40</xdr:row>
      <xdr:rowOff>148046</xdr:rowOff>
    </xdr:to>
    <xdr:cxnSp macro="">
      <xdr:nvCxnSpPr>
        <xdr:cNvPr id="141" name="直線コネクタ 140">
          <a:extLst>
            <a:ext uri="{FF2B5EF4-FFF2-40B4-BE49-F238E27FC236}">
              <a16:creationId xmlns:a16="http://schemas.microsoft.com/office/drawing/2014/main" id="{3504E504-0FE2-405E-B06A-EF5AD4E97BD8}"/>
            </a:ext>
          </a:extLst>
        </xdr:cNvPr>
        <xdr:cNvCxnSpPr/>
      </xdr:nvCxnSpPr>
      <xdr:spPr>
        <a:xfrm>
          <a:off x="6972300" y="700278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169653</xdr:rowOff>
    </xdr:from>
    <xdr:ext cx="469744" cy="259045"/>
    <xdr:sp macro="" textlink="">
      <xdr:nvSpPr>
        <xdr:cNvPr id="142" name="n_1aveValue【図書館】&#10;一人当たり面積">
          <a:extLst>
            <a:ext uri="{FF2B5EF4-FFF2-40B4-BE49-F238E27FC236}">
              <a16:creationId xmlns:a16="http://schemas.microsoft.com/office/drawing/2014/main" id="{8246C1A1-DD2E-4ED3-9270-B426E7F3A902}"/>
            </a:ext>
          </a:extLst>
        </xdr:cNvPr>
        <xdr:cNvSpPr txBox="1"/>
      </xdr:nvSpPr>
      <xdr:spPr>
        <a:xfrm>
          <a:off x="9391727" y="668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8000</xdr:rowOff>
    </xdr:from>
    <xdr:ext cx="469744" cy="259045"/>
    <xdr:sp macro="" textlink="">
      <xdr:nvSpPr>
        <xdr:cNvPr id="143" name="n_2aveValue【図書館】&#10;一人当たり面積">
          <a:extLst>
            <a:ext uri="{FF2B5EF4-FFF2-40B4-BE49-F238E27FC236}">
              <a16:creationId xmlns:a16="http://schemas.microsoft.com/office/drawing/2014/main" id="{E26DC675-CB1D-4FF9-AEC5-7F8E8702879B}"/>
            </a:ext>
          </a:extLst>
        </xdr:cNvPr>
        <xdr:cNvSpPr txBox="1"/>
      </xdr:nvSpPr>
      <xdr:spPr>
        <a:xfrm>
          <a:off x="8515427" y="669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34126</xdr:rowOff>
    </xdr:from>
    <xdr:ext cx="469744" cy="259045"/>
    <xdr:sp macro="" textlink="">
      <xdr:nvSpPr>
        <xdr:cNvPr id="144" name="n_3aveValue【図書館】&#10;一人当たり面積">
          <a:extLst>
            <a:ext uri="{FF2B5EF4-FFF2-40B4-BE49-F238E27FC236}">
              <a16:creationId xmlns:a16="http://schemas.microsoft.com/office/drawing/2014/main" id="{707732BB-8B74-4736-B32F-F5599628A35A}"/>
            </a:ext>
          </a:extLst>
        </xdr:cNvPr>
        <xdr:cNvSpPr txBox="1"/>
      </xdr:nvSpPr>
      <xdr:spPr>
        <a:xfrm>
          <a:off x="7626427" y="672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21062</xdr:rowOff>
    </xdr:from>
    <xdr:ext cx="469744" cy="259045"/>
    <xdr:sp macro="" textlink="">
      <xdr:nvSpPr>
        <xdr:cNvPr id="145" name="n_4aveValue【図書館】&#10;一人当たり面積">
          <a:extLst>
            <a:ext uri="{FF2B5EF4-FFF2-40B4-BE49-F238E27FC236}">
              <a16:creationId xmlns:a16="http://schemas.microsoft.com/office/drawing/2014/main" id="{1CCF220C-1FA9-44BF-B103-45BD2B057637}"/>
            </a:ext>
          </a:extLst>
        </xdr:cNvPr>
        <xdr:cNvSpPr txBox="1"/>
      </xdr:nvSpPr>
      <xdr:spPr>
        <a:xfrm>
          <a:off x="6737427" y="670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18523</xdr:rowOff>
    </xdr:from>
    <xdr:ext cx="469744" cy="259045"/>
    <xdr:sp macro="" textlink="">
      <xdr:nvSpPr>
        <xdr:cNvPr id="146" name="n_1mainValue【図書館】&#10;一人当たり面積">
          <a:extLst>
            <a:ext uri="{FF2B5EF4-FFF2-40B4-BE49-F238E27FC236}">
              <a16:creationId xmlns:a16="http://schemas.microsoft.com/office/drawing/2014/main" id="{9C5BF078-7128-46B9-B099-9EFABC4237AB}"/>
            </a:ext>
          </a:extLst>
        </xdr:cNvPr>
        <xdr:cNvSpPr txBox="1"/>
      </xdr:nvSpPr>
      <xdr:spPr>
        <a:xfrm>
          <a:off x="9391727" y="704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18523</xdr:rowOff>
    </xdr:from>
    <xdr:ext cx="469744" cy="259045"/>
    <xdr:sp macro="" textlink="">
      <xdr:nvSpPr>
        <xdr:cNvPr id="147" name="n_2mainValue【図書館】&#10;一人当たり面積">
          <a:extLst>
            <a:ext uri="{FF2B5EF4-FFF2-40B4-BE49-F238E27FC236}">
              <a16:creationId xmlns:a16="http://schemas.microsoft.com/office/drawing/2014/main" id="{CE9E186C-4221-483D-A75B-CD409B078284}"/>
            </a:ext>
          </a:extLst>
        </xdr:cNvPr>
        <xdr:cNvSpPr txBox="1"/>
      </xdr:nvSpPr>
      <xdr:spPr>
        <a:xfrm>
          <a:off x="8515427" y="704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18523</xdr:rowOff>
    </xdr:from>
    <xdr:ext cx="469744" cy="259045"/>
    <xdr:sp macro="" textlink="">
      <xdr:nvSpPr>
        <xdr:cNvPr id="148" name="n_3mainValue【図書館】&#10;一人当たり面積">
          <a:extLst>
            <a:ext uri="{FF2B5EF4-FFF2-40B4-BE49-F238E27FC236}">
              <a16:creationId xmlns:a16="http://schemas.microsoft.com/office/drawing/2014/main" id="{855B3E32-678E-479D-94F9-6EB89FDF9583}"/>
            </a:ext>
          </a:extLst>
        </xdr:cNvPr>
        <xdr:cNvSpPr txBox="1"/>
      </xdr:nvSpPr>
      <xdr:spPr>
        <a:xfrm>
          <a:off x="7626427" y="704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15257</xdr:rowOff>
    </xdr:from>
    <xdr:ext cx="469744" cy="259045"/>
    <xdr:sp macro="" textlink="">
      <xdr:nvSpPr>
        <xdr:cNvPr id="149" name="n_4mainValue【図書館】&#10;一人当たり面積">
          <a:extLst>
            <a:ext uri="{FF2B5EF4-FFF2-40B4-BE49-F238E27FC236}">
              <a16:creationId xmlns:a16="http://schemas.microsoft.com/office/drawing/2014/main" id="{9D006C47-DE71-400A-8800-101C414C8EE9}"/>
            </a:ext>
          </a:extLst>
        </xdr:cNvPr>
        <xdr:cNvSpPr txBox="1"/>
      </xdr:nvSpPr>
      <xdr:spPr>
        <a:xfrm>
          <a:off x="6737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B654A264-3B95-43DC-A587-E1DF9A51AD6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CFC7E9F3-EDB2-4C27-A808-6915D5D2490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D836488A-5611-43B5-ADC1-A30202F2CB1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66BA0D1E-9F1B-4C3B-AA12-6DACE67C445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676B2BA4-3384-461F-B4A6-A2CEB7A9E4C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98473214-105E-4696-87F2-49C452F20E8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3F98D602-3B7A-4D65-A9D9-AB56D955CEE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E173E3B1-2A0C-47AD-A466-8F35914E77F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A05A9F37-426D-4704-AFA0-E021DFA6A8F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76D0A41A-0563-4305-BDA3-B0C1EDA6453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D29A84EE-6EE7-476E-ADF9-4FDA8178021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76AB1058-6786-4267-8F73-2F1503EA687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92FE88C9-A5B8-425C-B2B7-D3045591743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16DCC9F5-75E6-4324-881F-8D6B236F7CD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6BCE2ACF-B8A1-4CE6-8E29-FDCE3B1A05D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503517CC-0516-4388-9C0A-9F357F716DF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CDE77096-D26A-43C5-8FBC-B65B41C19F6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73B17283-E403-474B-881B-42AC9528B0A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D7A2F28D-4C69-400D-B315-5F6DD43D024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FDBCF6F-7A4C-4376-9016-8A2E59AB5B1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DF96D1A5-493C-4A87-B7CA-5094C50403F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9495EF8E-914D-4F5F-B146-69ADF9F473A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F4CFF720-C602-4DC4-912B-6DDCA8C822A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A345D493-46FC-4BC1-A014-3A13DA0D5F1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9D67FBAC-6692-4AB8-8596-738DF6E0894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175" name="直線コネクタ 174">
          <a:extLst>
            <a:ext uri="{FF2B5EF4-FFF2-40B4-BE49-F238E27FC236}">
              <a16:creationId xmlns:a16="http://schemas.microsoft.com/office/drawing/2014/main" id="{664E9035-1DC1-4C45-A6C0-46EFCB11FA25}"/>
            </a:ext>
          </a:extLst>
        </xdr:cNvPr>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65BC71D5-8186-4F13-AE75-55EE3AC8391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7" name="直線コネクタ 176">
          <a:extLst>
            <a:ext uri="{FF2B5EF4-FFF2-40B4-BE49-F238E27FC236}">
              <a16:creationId xmlns:a16="http://schemas.microsoft.com/office/drawing/2014/main" id="{65CAD34C-2695-46E7-90FC-6263222AC0DB}"/>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BCF10EF8-A9A1-4367-8714-BF07ECE48153}"/>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9" name="直線コネクタ 178">
          <a:extLst>
            <a:ext uri="{FF2B5EF4-FFF2-40B4-BE49-F238E27FC236}">
              <a16:creationId xmlns:a16="http://schemas.microsoft.com/office/drawing/2014/main" id="{719BC781-B7F2-41CE-AEBE-5092331FB76D}"/>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649F3D19-E6E2-4E00-B805-E5E01E121921}"/>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1" name="フローチャート: 判断 180">
          <a:extLst>
            <a:ext uri="{FF2B5EF4-FFF2-40B4-BE49-F238E27FC236}">
              <a16:creationId xmlns:a16="http://schemas.microsoft.com/office/drawing/2014/main" id="{B5A49C41-1936-426A-B1A5-604BE43A03E5}"/>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182" name="フローチャート: 判断 181">
          <a:extLst>
            <a:ext uri="{FF2B5EF4-FFF2-40B4-BE49-F238E27FC236}">
              <a16:creationId xmlns:a16="http://schemas.microsoft.com/office/drawing/2014/main" id="{33298659-350F-44EA-871A-69667FEBBF4E}"/>
            </a:ext>
          </a:extLst>
        </xdr:cNvPr>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183" name="フローチャート: 判断 182">
          <a:extLst>
            <a:ext uri="{FF2B5EF4-FFF2-40B4-BE49-F238E27FC236}">
              <a16:creationId xmlns:a16="http://schemas.microsoft.com/office/drawing/2014/main" id="{419C2E06-0304-4DBA-A287-4CAF59ADFCF4}"/>
            </a:ext>
          </a:extLst>
        </xdr:cNvPr>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84" name="フローチャート: 判断 183">
          <a:extLst>
            <a:ext uri="{FF2B5EF4-FFF2-40B4-BE49-F238E27FC236}">
              <a16:creationId xmlns:a16="http://schemas.microsoft.com/office/drawing/2014/main" id="{2617B800-3D35-4320-B7AE-FD8001BD4704}"/>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5" name="フローチャート: 判断 184">
          <a:extLst>
            <a:ext uri="{FF2B5EF4-FFF2-40B4-BE49-F238E27FC236}">
              <a16:creationId xmlns:a16="http://schemas.microsoft.com/office/drawing/2014/main" id="{7CD867DC-F294-41DE-B598-0D4C00D755E6}"/>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B491297-D127-4520-A831-8D35F33E77C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E9B8502-7704-4474-ABBA-14D0E0FA109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155239D-A7D4-4893-9B49-15A3AA83A76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6FB4A16A-3311-48F3-92A6-FE683049043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B017B30A-C0ED-4EBD-87D7-3DB63A97160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128815</xdr:rowOff>
    </xdr:from>
    <xdr:to>
      <xdr:col>24</xdr:col>
      <xdr:colOff>114300</xdr:colOff>
      <xdr:row>62</xdr:row>
      <xdr:rowOff>58965</xdr:rowOff>
    </xdr:to>
    <xdr:sp macro="" textlink="">
      <xdr:nvSpPr>
        <xdr:cNvPr id="191" name="楕円 190">
          <a:extLst>
            <a:ext uri="{FF2B5EF4-FFF2-40B4-BE49-F238E27FC236}">
              <a16:creationId xmlns:a16="http://schemas.microsoft.com/office/drawing/2014/main" id="{06D562B1-5441-42EF-9C2D-E2E04449C533}"/>
            </a:ext>
          </a:extLst>
        </xdr:cNvPr>
        <xdr:cNvSpPr/>
      </xdr:nvSpPr>
      <xdr:spPr>
        <a:xfrm>
          <a:off x="4584700" y="105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107242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91AA508E-048B-4164-A2E4-E4D392D7A221}"/>
            </a:ext>
          </a:extLst>
        </xdr:cNvPr>
        <xdr:cNvSpPr txBox="1"/>
      </xdr:nvSpPr>
      <xdr:spPr>
        <a:xfrm>
          <a:off x="4673600"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114119</xdr:rowOff>
    </xdr:from>
    <xdr:to>
      <xdr:col>20</xdr:col>
      <xdr:colOff>38100</xdr:colOff>
      <xdr:row>62</xdr:row>
      <xdr:rowOff>44269</xdr:rowOff>
    </xdr:to>
    <xdr:sp macro="" textlink="">
      <xdr:nvSpPr>
        <xdr:cNvPr id="193" name="楕円 192">
          <a:extLst>
            <a:ext uri="{FF2B5EF4-FFF2-40B4-BE49-F238E27FC236}">
              <a16:creationId xmlns:a16="http://schemas.microsoft.com/office/drawing/2014/main" id="{DAFF45DE-07C5-43C1-8B44-A6428E7C42DF}"/>
            </a:ext>
          </a:extLst>
        </xdr:cNvPr>
        <xdr:cNvSpPr/>
      </xdr:nvSpPr>
      <xdr:spPr>
        <a:xfrm>
          <a:off x="37465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164919</xdr:rowOff>
    </xdr:from>
    <xdr:to>
      <xdr:col>24</xdr:col>
      <xdr:colOff>63500</xdr:colOff>
      <xdr:row>62</xdr:row>
      <xdr:rowOff>8165</xdr:rowOff>
    </xdr:to>
    <xdr:cxnSp macro="">
      <xdr:nvCxnSpPr>
        <xdr:cNvPr id="194" name="直線コネクタ 193">
          <a:extLst>
            <a:ext uri="{FF2B5EF4-FFF2-40B4-BE49-F238E27FC236}">
              <a16:creationId xmlns:a16="http://schemas.microsoft.com/office/drawing/2014/main" id="{6D103881-0994-4E65-9EBB-7018EFBA1A5E}"/>
            </a:ext>
          </a:extLst>
        </xdr:cNvPr>
        <xdr:cNvCxnSpPr/>
      </xdr:nvCxnSpPr>
      <xdr:spPr>
        <a:xfrm>
          <a:off x="3797300" y="10623369"/>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4717</xdr:rowOff>
    </xdr:from>
    <xdr:to>
      <xdr:col>15</xdr:col>
      <xdr:colOff>101600</xdr:colOff>
      <xdr:row>62</xdr:row>
      <xdr:rowOff>106317</xdr:rowOff>
    </xdr:to>
    <xdr:sp macro="" textlink="">
      <xdr:nvSpPr>
        <xdr:cNvPr id="195" name="楕円 194">
          <a:extLst>
            <a:ext uri="{FF2B5EF4-FFF2-40B4-BE49-F238E27FC236}">
              <a16:creationId xmlns:a16="http://schemas.microsoft.com/office/drawing/2014/main" id="{F757F50C-02F4-4F85-ADD5-A9E555E42105}"/>
            </a:ext>
          </a:extLst>
        </xdr:cNvPr>
        <xdr:cNvSpPr/>
      </xdr:nvSpPr>
      <xdr:spPr>
        <a:xfrm>
          <a:off x="28575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164919</xdr:rowOff>
    </xdr:from>
    <xdr:to>
      <xdr:col>19</xdr:col>
      <xdr:colOff>177800</xdr:colOff>
      <xdr:row>62</xdr:row>
      <xdr:rowOff>55517</xdr:rowOff>
    </xdr:to>
    <xdr:cxnSp macro="">
      <xdr:nvCxnSpPr>
        <xdr:cNvPr id="196" name="直線コネクタ 195">
          <a:extLst>
            <a:ext uri="{FF2B5EF4-FFF2-40B4-BE49-F238E27FC236}">
              <a16:creationId xmlns:a16="http://schemas.microsoft.com/office/drawing/2014/main" id="{2603B478-AC5A-4462-814F-18C02CE3F58C}"/>
            </a:ext>
          </a:extLst>
        </xdr:cNvPr>
        <xdr:cNvCxnSpPr/>
      </xdr:nvCxnSpPr>
      <xdr:spPr>
        <a:xfrm flipV="1">
          <a:off x="2908300" y="1062336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25944</xdr:rowOff>
    </xdr:from>
    <xdr:to>
      <xdr:col>10</xdr:col>
      <xdr:colOff>165100</xdr:colOff>
      <xdr:row>62</xdr:row>
      <xdr:rowOff>127544</xdr:rowOff>
    </xdr:to>
    <xdr:sp macro="" textlink="">
      <xdr:nvSpPr>
        <xdr:cNvPr id="197" name="楕円 196">
          <a:extLst>
            <a:ext uri="{FF2B5EF4-FFF2-40B4-BE49-F238E27FC236}">
              <a16:creationId xmlns:a16="http://schemas.microsoft.com/office/drawing/2014/main" id="{964B6572-0E10-45D8-9E91-E3F8288DBB05}"/>
            </a:ext>
          </a:extLst>
        </xdr:cNvPr>
        <xdr:cNvSpPr/>
      </xdr:nvSpPr>
      <xdr:spPr>
        <a:xfrm>
          <a:off x="1968500" y="106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55517</xdr:rowOff>
    </xdr:from>
    <xdr:to>
      <xdr:col>15</xdr:col>
      <xdr:colOff>50800</xdr:colOff>
      <xdr:row>62</xdr:row>
      <xdr:rowOff>76744</xdr:rowOff>
    </xdr:to>
    <xdr:cxnSp macro="">
      <xdr:nvCxnSpPr>
        <xdr:cNvPr id="198" name="直線コネクタ 197">
          <a:extLst>
            <a:ext uri="{FF2B5EF4-FFF2-40B4-BE49-F238E27FC236}">
              <a16:creationId xmlns:a16="http://schemas.microsoft.com/office/drawing/2014/main" id="{6DEFC028-ADFF-482A-A52A-6318BEE250F0}"/>
            </a:ext>
          </a:extLst>
        </xdr:cNvPr>
        <xdr:cNvCxnSpPr/>
      </xdr:nvCxnSpPr>
      <xdr:spPr>
        <a:xfrm flipV="1">
          <a:off x="2019300" y="1068541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150041</xdr:rowOff>
    </xdr:from>
    <xdr:to>
      <xdr:col>6</xdr:col>
      <xdr:colOff>38100</xdr:colOff>
      <xdr:row>62</xdr:row>
      <xdr:rowOff>80191</xdr:rowOff>
    </xdr:to>
    <xdr:sp macro="" textlink="">
      <xdr:nvSpPr>
        <xdr:cNvPr id="199" name="楕円 198">
          <a:extLst>
            <a:ext uri="{FF2B5EF4-FFF2-40B4-BE49-F238E27FC236}">
              <a16:creationId xmlns:a16="http://schemas.microsoft.com/office/drawing/2014/main" id="{1DCA6CF4-23B6-4DB7-802F-66DB24013EA1}"/>
            </a:ext>
          </a:extLst>
        </xdr:cNvPr>
        <xdr:cNvSpPr/>
      </xdr:nvSpPr>
      <xdr:spPr>
        <a:xfrm>
          <a:off x="10795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29391</xdr:rowOff>
    </xdr:from>
    <xdr:to>
      <xdr:col>10</xdr:col>
      <xdr:colOff>114300</xdr:colOff>
      <xdr:row>62</xdr:row>
      <xdr:rowOff>76744</xdr:rowOff>
    </xdr:to>
    <xdr:cxnSp macro="">
      <xdr:nvCxnSpPr>
        <xdr:cNvPr id="200" name="直線コネクタ 199">
          <a:extLst>
            <a:ext uri="{FF2B5EF4-FFF2-40B4-BE49-F238E27FC236}">
              <a16:creationId xmlns:a16="http://schemas.microsoft.com/office/drawing/2014/main" id="{B89A2F1F-AE4E-42CB-8714-F82EC4859E18}"/>
            </a:ext>
          </a:extLst>
        </xdr:cNvPr>
        <xdr:cNvCxnSpPr/>
      </xdr:nvCxnSpPr>
      <xdr:spPr>
        <a:xfrm>
          <a:off x="1130300" y="1065929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160400</xdr:rowOff>
    </xdr:from>
    <xdr:ext cx="405111" cy="259045"/>
    <xdr:sp macro="" textlink="">
      <xdr:nvSpPr>
        <xdr:cNvPr id="201" name="n_1aveValue【体育館・プール】&#10;有形固定資産減価償却率">
          <a:extLst>
            <a:ext uri="{FF2B5EF4-FFF2-40B4-BE49-F238E27FC236}">
              <a16:creationId xmlns:a16="http://schemas.microsoft.com/office/drawing/2014/main" id="{D594621F-2C02-4EAC-A000-B592CF3AD1DD}"/>
            </a:ext>
          </a:extLst>
        </xdr:cNvPr>
        <xdr:cNvSpPr txBox="1"/>
      </xdr:nvSpPr>
      <xdr:spPr>
        <a:xfrm>
          <a:off x="3582044" y="1027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2012</xdr:rowOff>
    </xdr:from>
    <xdr:ext cx="405111" cy="259045"/>
    <xdr:sp macro="" textlink="">
      <xdr:nvSpPr>
        <xdr:cNvPr id="202" name="n_2aveValue【体育館・プール】&#10;有形固定資産減価償却率">
          <a:extLst>
            <a:ext uri="{FF2B5EF4-FFF2-40B4-BE49-F238E27FC236}">
              <a16:creationId xmlns:a16="http://schemas.microsoft.com/office/drawing/2014/main" id="{0362AFD3-4BA8-4B2C-9B1B-0247E5D7224C}"/>
            </a:ext>
          </a:extLst>
        </xdr:cNvPr>
        <xdr:cNvSpPr txBox="1"/>
      </xdr:nvSpPr>
      <xdr:spPr>
        <a:xfrm>
          <a:off x="2705744"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152236</xdr:rowOff>
    </xdr:from>
    <xdr:ext cx="405111" cy="259045"/>
    <xdr:sp macro="" textlink="">
      <xdr:nvSpPr>
        <xdr:cNvPr id="203" name="n_3aveValue【体育館・プール】&#10;有形固定資産減価償却率">
          <a:extLst>
            <a:ext uri="{FF2B5EF4-FFF2-40B4-BE49-F238E27FC236}">
              <a16:creationId xmlns:a16="http://schemas.microsoft.com/office/drawing/2014/main" id="{0E575E13-D644-4595-A446-9C558AF66CD0}"/>
            </a:ext>
          </a:extLst>
        </xdr:cNvPr>
        <xdr:cNvSpPr txBox="1"/>
      </xdr:nvSpPr>
      <xdr:spPr>
        <a:xfrm>
          <a:off x="1816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204" name="n_4aveValue【体育館・プール】&#10;有形固定資産減価償却率">
          <a:extLst>
            <a:ext uri="{FF2B5EF4-FFF2-40B4-BE49-F238E27FC236}">
              <a16:creationId xmlns:a16="http://schemas.microsoft.com/office/drawing/2014/main" id="{D72FF59C-3E8C-4580-A7F4-433C46D7DDD6}"/>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35396</xdr:rowOff>
    </xdr:from>
    <xdr:ext cx="405111" cy="259045"/>
    <xdr:sp macro="" textlink="">
      <xdr:nvSpPr>
        <xdr:cNvPr id="205" name="n_1mainValue【体育館・プール】&#10;有形固定資産減価償却率">
          <a:extLst>
            <a:ext uri="{FF2B5EF4-FFF2-40B4-BE49-F238E27FC236}">
              <a16:creationId xmlns:a16="http://schemas.microsoft.com/office/drawing/2014/main" id="{0A0FD0D8-F20F-470F-8F9D-A612EB86AE07}"/>
            </a:ext>
          </a:extLst>
        </xdr:cNvPr>
        <xdr:cNvSpPr txBox="1"/>
      </xdr:nvSpPr>
      <xdr:spPr>
        <a:xfrm>
          <a:off x="3582044"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97444</xdr:rowOff>
    </xdr:from>
    <xdr:ext cx="405111" cy="259045"/>
    <xdr:sp macro="" textlink="">
      <xdr:nvSpPr>
        <xdr:cNvPr id="206" name="n_2mainValue【体育館・プール】&#10;有形固定資産減価償却率">
          <a:extLst>
            <a:ext uri="{FF2B5EF4-FFF2-40B4-BE49-F238E27FC236}">
              <a16:creationId xmlns:a16="http://schemas.microsoft.com/office/drawing/2014/main" id="{1D7BAC46-7F2F-43CC-88B9-E023C669B99D}"/>
            </a:ext>
          </a:extLst>
        </xdr:cNvPr>
        <xdr:cNvSpPr txBox="1"/>
      </xdr:nvSpPr>
      <xdr:spPr>
        <a:xfrm>
          <a:off x="27057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118671</xdr:rowOff>
    </xdr:from>
    <xdr:ext cx="405111" cy="259045"/>
    <xdr:sp macro="" textlink="">
      <xdr:nvSpPr>
        <xdr:cNvPr id="207" name="n_3mainValue【体育館・プール】&#10;有形固定資産減価償却率">
          <a:extLst>
            <a:ext uri="{FF2B5EF4-FFF2-40B4-BE49-F238E27FC236}">
              <a16:creationId xmlns:a16="http://schemas.microsoft.com/office/drawing/2014/main" id="{E78835A7-0C17-4DE2-BEF6-AF48394C8B65}"/>
            </a:ext>
          </a:extLst>
        </xdr:cNvPr>
        <xdr:cNvSpPr txBox="1"/>
      </xdr:nvSpPr>
      <xdr:spPr>
        <a:xfrm>
          <a:off x="1816744" y="107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71318</xdr:rowOff>
    </xdr:from>
    <xdr:ext cx="405111" cy="259045"/>
    <xdr:sp macro="" textlink="">
      <xdr:nvSpPr>
        <xdr:cNvPr id="208" name="n_4mainValue【体育館・プール】&#10;有形固定資産減価償却率">
          <a:extLst>
            <a:ext uri="{FF2B5EF4-FFF2-40B4-BE49-F238E27FC236}">
              <a16:creationId xmlns:a16="http://schemas.microsoft.com/office/drawing/2014/main" id="{8FA34106-FE17-4481-A259-60E16D72BC27}"/>
            </a:ext>
          </a:extLst>
        </xdr:cNvPr>
        <xdr:cNvSpPr txBox="1"/>
      </xdr:nvSpPr>
      <xdr:spPr>
        <a:xfrm>
          <a:off x="927744"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AED24A8A-8209-4BA4-9721-9E15245B38D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DB0FDD1D-CBE1-406F-BFA6-A7AA8C7E6C4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98D35845-2626-4C08-93C3-D7D59461349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F33A50ED-E64D-42E2-B167-510A083D2F6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84756640-9D56-451E-9CDB-2179DC487D9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4ABC1B5D-9E7E-4179-8644-906D06EE9A7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C8307650-DC94-4B4D-9E4C-BE7A6FA7741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97D3766F-4978-47FA-9E02-76D61F954B7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1DC85E89-A6D4-41EF-A9B1-B130A6124BC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A98F68C-22DF-48E5-B652-FC6E75FFC03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75C6B8F2-2D44-425D-B987-C3BC2099F38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AF00820F-6DAF-45A4-9E1E-51D7BCD7881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ED5E8D6A-5835-44D6-981C-868C9CADABB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B8983D1E-DAC0-44B6-A6AE-73F779826E11}"/>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67DA8750-58D4-42CF-AB92-845A8E0E8AF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0377DF6E-C242-46A6-BC6B-FC2721D084A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9A0B3645-4CA0-41F3-8F25-9E09833467D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38F10B1B-5A92-4760-AE93-F4B83688ECB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A638A20-F22D-46B8-A4F4-C48C7DDFE58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5D9D8521-567B-4329-9C9F-230C399548E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AF943299-F150-4B8E-B0F6-39C2A5DF211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806F6F28-6D65-44D4-BD15-47563BEFECD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681D5E51-3226-4030-A68B-1274F7EE71F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232" name="直線コネクタ 231">
          <a:extLst>
            <a:ext uri="{FF2B5EF4-FFF2-40B4-BE49-F238E27FC236}">
              <a16:creationId xmlns:a16="http://schemas.microsoft.com/office/drawing/2014/main" id="{6366F842-80A3-44D0-9C02-33A03B172E2C}"/>
            </a:ext>
          </a:extLst>
        </xdr:cNvPr>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233" name="【体育館・プール】&#10;一人当たり面積最小値テキスト">
          <a:extLst>
            <a:ext uri="{FF2B5EF4-FFF2-40B4-BE49-F238E27FC236}">
              <a16:creationId xmlns:a16="http://schemas.microsoft.com/office/drawing/2014/main" id="{405D9E5D-3E4E-4C12-A68C-8035F6A9CCA2}"/>
            </a:ext>
          </a:extLst>
        </xdr:cNvPr>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234" name="直線コネクタ 233">
          <a:extLst>
            <a:ext uri="{FF2B5EF4-FFF2-40B4-BE49-F238E27FC236}">
              <a16:creationId xmlns:a16="http://schemas.microsoft.com/office/drawing/2014/main" id="{30FABCB9-4CB1-4C34-844B-9B2A56B540AD}"/>
            </a:ext>
          </a:extLst>
        </xdr:cNvPr>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235" name="【体育館・プール】&#10;一人当たり面積最大値テキスト">
          <a:extLst>
            <a:ext uri="{FF2B5EF4-FFF2-40B4-BE49-F238E27FC236}">
              <a16:creationId xmlns:a16="http://schemas.microsoft.com/office/drawing/2014/main" id="{D03E4537-21C1-41AD-837F-73BB41C94B36}"/>
            </a:ext>
          </a:extLst>
        </xdr:cNvPr>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236" name="直線コネクタ 235">
          <a:extLst>
            <a:ext uri="{FF2B5EF4-FFF2-40B4-BE49-F238E27FC236}">
              <a16:creationId xmlns:a16="http://schemas.microsoft.com/office/drawing/2014/main" id="{7AAA0648-FD6B-442B-8B6D-28E961D0330F}"/>
            </a:ext>
          </a:extLst>
        </xdr:cNvPr>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140987</xdr:rowOff>
    </xdr:from>
    <xdr:ext cx="469744" cy="259045"/>
    <xdr:sp macro="" textlink="">
      <xdr:nvSpPr>
        <xdr:cNvPr id="237" name="【体育館・プール】&#10;一人当たり面積平均値テキスト">
          <a:extLst>
            <a:ext uri="{FF2B5EF4-FFF2-40B4-BE49-F238E27FC236}">
              <a16:creationId xmlns:a16="http://schemas.microsoft.com/office/drawing/2014/main" id="{93C21D44-0EBB-4F20-92B5-A2295C66F1D7}"/>
            </a:ext>
          </a:extLst>
        </xdr:cNvPr>
        <xdr:cNvSpPr txBox="1"/>
      </xdr:nvSpPr>
      <xdr:spPr>
        <a:xfrm>
          <a:off x="10515600" y="10427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238" name="フローチャート: 判断 237">
          <a:extLst>
            <a:ext uri="{FF2B5EF4-FFF2-40B4-BE49-F238E27FC236}">
              <a16:creationId xmlns:a16="http://schemas.microsoft.com/office/drawing/2014/main" id="{A13FDA7C-0B1F-4C80-8262-088BB79C174E}"/>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239" name="フローチャート: 判断 238">
          <a:extLst>
            <a:ext uri="{FF2B5EF4-FFF2-40B4-BE49-F238E27FC236}">
              <a16:creationId xmlns:a16="http://schemas.microsoft.com/office/drawing/2014/main" id="{52DD1354-B7CF-4C0A-A1F6-3FAFD5447680}"/>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240" name="フローチャート: 判断 239">
          <a:extLst>
            <a:ext uri="{FF2B5EF4-FFF2-40B4-BE49-F238E27FC236}">
              <a16:creationId xmlns:a16="http://schemas.microsoft.com/office/drawing/2014/main" id="{C2744057-C9DB-48F7-B418-D29F921CE1AA}"/>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241" name="フローチャート: 判断 240">
          <a:extLst>
            <a:ext uri="{FF2B5EF4-FFF2-40B4-BE49-F238E27FC236}">
              <a16:creationId xmlns:a16="http://schemas.microsoft.com/office/drawing/2014/main" id="{8CAAA476-2AC2-43EE-9B27-0BA5B5FFC4B5}"/>
            </a:ext>
          </a:extLst>
        </xdr:cNvPr>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242" name="フローチャート: 判断 241">
          <a:extLst>
            <a:ext uri="{FF2B5EF4-FFF2-40B4-BE49-F238E27FC236}">
              <a16:creationId xmlns:a16="http://schemas.microsoft.com/office/drawing/2014/main" id="{954D3A22-FDD4-4DFA-A4A4-D91E6B5B51B1}"/>
            </a:ext>
          </a:extLst>
        </xdr:cNvPr>
        <xdr:cNvSpPr/>
      </xdr:nvSpPr>
      <xdr:spPr>
        <a:xfrm>
          <a:off x="6921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9492556-7706-48B9-B66E-BB68A0B505D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4AD9D40-5D56-457E-91E7-59FEDCEFE3A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714147A-E344-4B8D-85CD-1D059FB8F01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A27487BD-BA8B-4754-8965-8F2A0064F24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DA5206F-BFF9-4762-B97B-0C4F6A7997A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107950</xdr:rowOff>
    </xdr:from>
    <xdr:to>
      <xdr:col>55</xdr:col>
      <xdr:colOff>50800</xdr:colOff>
      <xdr:row>61</xdr:row>
      <xdr:rowOff>38100</xdr:rowOff>
    </xdr:to>
    <xdr:sp macro="" textlink="">
      <xdr:nvSpPr>
        <xdr:cNvPr id="248" name="楕円 247">
          <a:extLst>
            <a:ext uri="{FF2B5EF4-FFF2-40B4-BE49-F238E27FC236}">
              <a16:creationId xmlns:a16="http://schemas.microsoft.com/office/drawing/2014/main" id="{BC9D81F7-0F22-4071-8352-8E1FCE0DBF2B}"/>
            </a:ext>
          </a:extLst>
        </xdr:cNvPr>
        <xdr:cNvSpPr/>
      </xdr:nvSpPr>
      <xdr:spPr>
        <a:xfrm>
          <a:off x="10426700" y="1039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130827</xdr:rowOff>
    </xdr:from>
    <xdr:ext cx="469744" cy="259045"/>
    <xdr:sp macro="" textlink="">
      <xdr:nvSpPr>
        <xdr:cNvPr id="249" name="【体育館・プール】&#10;一人当たり面積該当値テキスト">
          <a:extLst>
            <a:ext uri="{FF2B5EF4-FFF2-40B4-BE49-F238E27FC236}">
              <a16:creationId xmlns:a16="http://schemas.microsoft.com/office/drawing/2014/main" id="{0F587E37-35EA-4757-8E60-A54E4A002910}"/>
            </a:ext>
          </a:extLst>
        </xdr:cNvPr>
        <xdr:cNvSpPr txBox="1"/>
      </xdr:nvSpPr>
      <xdr:spPr>
        <a:xfrm>
          <a:off x="10515600" y="1024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113030</xdr:rowOff>
    </xdr:from>
    <xdr:to>
      <xdr:col>50</xdr:col>
      <xdr:colOff>165100</xdr:colOff>
      <xdr:row>61</xdr:row>
      <xdr:rowOff>43180</xdr:rowOff>
    </xdr:to>
    <xdr:sp macro="" textlink="">
      <xdr:nvSpPr>
        <xdr:cNvPr id="250" name="楕円 249">
          <a:extLst>
            <a:ext uri="{FF2B5EF4-FFF2-40B4-BE49-F238E27FC236}">
              <a16:creationId xmlns:a16="http://schemas.microsoft.com/office/drawing/2014/main" id="{958C2DB6-1099-4E92-982A-9EC2B08B5EAE}"/>
            </a:ext>
          </a:extLst>
        </xdr:cNvPr>
        <xdr:cNvSpPr/>
      </xdr:nvSpPr>
      <xdr:spPr>
        <a:xfrm>
          <a:off x="9588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158750</xdr:rowOff>
    </xdr:from>
    <xdr:to>
      <xdr:col>55</xdr:col>
      <xdr:colOff>0</xdr:colOff>
      <xdr:row>60</xdr:row>
      <xdr:rowOff>163830</xdr:rowOff>
    </xdr:to>
    <xdr:cxnSp macro="">
      <xdr:nvCxnSpPr>
        <xdr:cNvPr id="251" name="直線コネクタ 250">
          <a:extLst>
            <a:ext uri="{FF2B5EF4-FFF2-40B4-BE49-F238E27FC236}">
              <a16:creationId xmlns:a16="http://schemas.microsoft.com/office/drawing/2014/main" id="{F6BD4629-55B9-43EF-9839-04CB0B6112C6}"/>
            </a:ext>
          </a:extLst>
        </xdr:cNvPr>
        <xdr:cNvCxnSpPr/>
      </xdr:nvCxnSpPr>
      <xdr:spPr>
        <a:xfrm flipV="1">
          <a:off x="9639300" y="1044575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110490</xdr:rowOff>
    </xdr:from>
    <xdr:to>
      <xdr:col>46</xdr:col>
      <xdr:colOff>38100</xdr:colOff>
      <xdr:row>61</xdr:row>
      <xdr:rowOff>40640</xdr:rowOff>
    </xdr:to>
    <xdr:sp macro="" textlink="">
      <xdr:nvSpPr>
        <xdr:cNvPr id="252" name="楕円 251">
          <a:extLst>
            <a:ext uri="{FF2B5EF4-FFF2-40B4-BE49-F238E27FC236}">
              <a16:creationId xmlns:a16="http://schemas.microsoft.com/office/drawing/2014/main" id="{F6A4EDF9-C155-49FC-A783-FD589DB92580}"/>
            </a:ext>
          </a:extLst>
        </xdr:cNvPr>
        <xdr:cNvSpPr/>
      </xdr:nvSpPr>
      <xdr:spPr>
        <a:xfrm>
          <a:off x="8699500" y="1039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161290</xdr:rowOff>
    </xdr:from>
    <xdr:to>
      <xdr:col>50</xdr:col>
      <xdr:colOff>114300</xdr:colOff>
      <xdr:row>60</xdr:row>
      <xdr:rowOff>163830</xdr:rowOff>
    </xdr:to>
    <xdr:cxnSp macro="">
      <xdr:nvCxnSpPr>
        <xdr:cNvPr id="253" name="直線コネクタ 252">
          <a:extLst>
            <a:ext uri="{FF2B5EF4-FFF2-40B4-BE49-F238E27FC236}">
              <a16:creationId xmlns:a16="http://schemas.microsoft.com/office/drawing/2014/main" id="{CCC90F95-5D67-424C-870A-FDCC341C7E57}"/>
            </a:ext>
          </a:extLst>
        </xdr:cNvPr>
        <xdr:cNvCxnSpPr/>
      </xdr:nvCxnSpPr>
      <xdr:spPr>
        <a:xfrm>
          <a:off x="8750300" y="1044829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113030</xdr:rowOff>
    </xdr:from>
    <xdr:to>
      <xdr:col>41</xdr:col>
      <xdr:colOff>101600</xdr:colOff>
      <xdr:row>61</xdr:row>
      <xdr:rowOff>43180</xdr:rowOff>
    </xdr:to>
    <xdr:sp macro="" textlink="">
      <xdr:nvSpPr>
        <xdr:cNvPr id="254" name="楕円 253">
          <a:extLst>
            <a:ext uri="{FF2B5EF4-FFF2-40B4-BE49-F238E27FC236}">
              <a16:creationId xmlns:a16="http://schemas.microsoft.com/office/drawing/2014/main" id="{66D39F7A-5E98-48C0-8DFB-18E33913C5AB}"/>
            </a:ext>
          </a:extLst>
        </xdr:cNvPr>
        <xdr:cNvSpPr/>
      </xdr:nvSpPr>
      <xdr:spPr>
        <a:xfrm>
          <a:off x="7810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161290</xdr:rowOff>
    </xdr:from>
    <xdr:to>
      <xdr:col>45</xdr:col>
      <xdr:colOff>177800</xdr:colOff>
      <xdr:row>60</xdr:row>
      <xdr:rowOff>163830</xdr:rowOff>
    </xdr:to>
    <xdr:cxnSp macro="">
      <xdr:nvCxnSpPr>
        <xdr:cNvPr id="255" name="直線コネクタ 254">
          <a:extLst>
            <a:ext uri="{FF2B5EF4-FFF2-40B4-BE49-F238E27FC236}">
              <a16:creationId xmlns:a16="http://schemas.microsoft.com/office/drawing/2014/main" id="{BBD5DAA8-95B8-4E24-8962-C2CA4DE04DAF}"/>
            </a:ext>
          </a:extLst>
        </xdr:cNvPr>
        <xdr:cNvCxnSpPr/>
      </xdr:nvCxnSpPr>
      <xdr:spPr>
        <a:xfrm flipV="1">
          <a:off x="7861300" y="1044829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109220</xdr:rowOff>
    </xdr:from>
    <xdr:to>
      <xdr:col>36</xdr:col>
      <xdr:colOff>165100</xdr:colOff>
      <xdr:row>61</xdr:row>
      <xdr:rowOff>39370</xdr:rowOff>
    </xdr:to>
    <xdr:sp macro="" textlink="">
      <xdr:nvSpPr>
        <xdr:cNvPr id="256" name="楕円 255">
          <a:extLst>
            <a:ext uri="{FF2B5EF4-FFF2-40B4-BE49-F238E27FC236}">
              <a16:creationId xmlns:a16="http://schemas.microsoft.com/office/drawing/2014/main" id="{1333F656-0720-4F68-A6FC-F5153A454107}"/>
            </a:ext>
          </a:extLst>
        </xdr:cNvPr>
        <xdr:cNvSpPr/>
      </xdr:nvSpPr>
      <xdr:spPr>
        <a:xfrm>
          <a:off x="6921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160020</xdr:rowOff>
    </xdr:from>
    <xdr:to>
      <xdr:col>41</xdr:col>
      <xdr:colOff>50800</xdr:colOff>
      <xdr:row>60</xdr:row>
      <xdr:rowOff>163830</xdr:rowOff>
    </xdr:to>
    <xdr:cxnSp macro="">
      <xdr:nvCxnSpPr>
        <xdr:cNvPr id="257" name="直線コネクタ 256">
          <a:extLst>
            <a:ext uri="{FF2B5EF4-FFF2-40B4-BE49-F238E27FC236}">
              <a16:creationId xmlns:a16="http://schemas.microsoft.com/office/drawing/2014/main" id="{572B166A-004A-4D05-BC70-972C33A896B9}"/>
            </a:ext>
          </a:extLst>
        </xdr:cNvPr>
        <xdr:cNvCxnSpPr/>
      </xdr:nvCxnSpPr>
      <xdr:spPr>
        <a:xfrm>
          <a:off x="6972300" y="10447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85107</xdr:rowOff>
    </xdr:from>
    <xdr:ext cx="469744" cy="259045"/>
    <xdr:sp macro="" textlink="">
      <xdr:nvSpPr>
        <xdr:cNvPr id="258" name="n_1aveValue【体育館・プール】&#10;一人当たり面積">
          <a:extLst>
            <a:ext uri="{FF2B5EF4-FFF2-40B4-BE49-F238E27FC236}">
              <a16:creationId xmlns:a16="http://schemas.microsoft.com/office/drawing/2014/main" id="{24E3AB44-4359-4084-A478-524DF7C6EDB4}"/>
            </a:ext>
          </a:extLst>
        </xdr:cNvPr>
        <xdr:cNvSpPr txBox="1"/>
      </xdr:nvSpPr>
      <xdr:spPr>
        <a:xfrm>
          <a:off x="9391727" y="1054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119397</xdr:rowOff>
    </xdr:from>
    <xdr:ext cx="469744" cy="259045"/>
    <xdr:sp macro="" textlink="">
      <xdr:nvSpPr>
        <xdr:cNvPr id="259" name="n_2aveValue【体育館・プール】&#10;一人当たり面積">
          <a:extLst>
            <a:ext uri="{FF2B5EF4-FFF2-40B4-BE49-F238E27FC236}">
              <a16:creationId xmlns:a16="http://schemas.microsoft.com/office/drawing/2014/main" id="{191A80D1-8B59-413F-8CB8-A4A262B9D8C0}"/>
            </a:ext>
          </a:extLst>
        </xdr:cNvPr>
        <xdr:cNvSpPr txBox="1"/>
      </xdr:nvSpPr>
      <xdr:spPr>
        <a:xfrm>
          <a:off x="8515427"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127017</xdr:rowOff>
    </xdr:from>
    <xdr:ext cx="469744" cy="259045"/>
    <xdr:sp macro="" textlink="">
      <xdr:nvSpPr>
        <xdr:cNvPr id="260" name="n_3aveValue【体育館・プール】&#10;一人当たり面積">
          <a:extLst>
            <a:ext uri="{FF2B5EF4-FFF2-40B4-BE49-F238E27FC236}">
              <a16:creationId xmlns:a16="http://schemas.microsoft.com/office/drawing/2014/main" id="{1E1D50E9-BEA3-4829-838F-BAFF510DC097}"/>
            </a:ext>
          </a:extLst>
        </xdr:cNvPr>
        <xdr:cNvSpPr txBox="1"/>
      </xdr:nvSpPr>
      <xdr:spPr>
        <a:xfrm>
          <a:off x="7626427" y="1058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135907</xdr:rowOff>
    </xdr:from>
    <xdr:ext cx="469744" cy="259045"/>
    <xdr:sp macro="" textlink="">
      <xdr:nvSpPr>
        <xdr:cNvPr id="261" name="n_4aveValue【体育館・プール】&#10;一人当たり面積">
          <a:extLst>
            <a:ext uri="{FF2B5EF4-FFF2-40B4-BE49-F238E27FC236}">
              <a16:creationId xmlns:a16="http://schemas.microsoft.com/office/drawing/2014/main" id="{81E987EF-75CB-4A82-A47C-8CB054E31FE6}"/>
            </a:ext>
          </a:extLst>
        </xdr:cNvPr>
        <xdr:cNvSpPr txBox="1"/>
      </xdr:nvSpPr>
      <xdr:spPr>
        <a:xfrm>
          <a:off x="6737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59707</xdr:rowOff>
    </xdr:from>
    <xdr:ext cx="469744" cy="259045"/>
    <xdr:sp macro="" textlink="">
      <xdr:nvSpPr>
        <xdr:cNvPr id="262" name="n_1mainValue【体育館・プール】&#10;一人当たり面積">
          <a:extLst>
            <a:ext uri="{FF2B5EF4-FFF2-40B4-BE49-F238E27FC236}">
              <a16:creationId xmlns:a16="http://schemas.microsoft.com/office/drawing/2014/main" id="{68AC3F6C-3872-4378-8751-C8395C321E01}"/>
            </a:ext>
          </a:extLst>
        </xdr:cNvPr>
        <xdr:cNvSpPr txBox="1"/>
      </xdr:nvSpPr>
      <xdr:spPr>
        <a:xfrm>
          <a:off x="9391727" y="1017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57167</xdr:rowOff>
    </xdr:from>
    <xdr:ext cx="469744" cy="259045"/>
    <xdr:sp macro="" textlink="">
      <xdr:nvSpPr>
        <xdr:cNvPr id="263" name="n_2mainValue【体育館・プール】&#10;一人当たり面積">
          <a:extLst>
            <a:ext uri="{FF2B5EF4-FFF2-40B4-BE49-F238E27FC236}">
              <a16:creationId xmlns:a16="http://schemas.microsoft.com/office/drawing/2014/main" id="{30EA450A-ECBE-44AC-9B59-37B3CD6358AB}"/>
            </a:ext>
          </a:extLst>
        </xdr:cNvPr>
        <xdr:cNvSpPr txBox="1"/>
      </xdr:nvSpPr>
      <xdr:spPr>
        <a:xfrm>
          <a:off x="8515427" y="1017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59707</xdr:rowOff>
    </xdr:from>
    <xdr:ext cx="469744" cy="259045"/>
    <xdr:sp macro="" textlink="">
      <xdr:nvSpPr>
        <xdr:cNvPr id="264" name="n_3mainValue【体育館・プール】&#10;一人当たり面積">
          <a:extLst>
            <a:ext uri="{FF2B5EF4-FFF2-40B4-BE49-F238E27FC236}">
              <a16:creationId xmlns:a16="http://schemas.microsoft.com/office/drawing/2014/main" id="{2A9902D1-65B5-43E6-A6AE-F9EB063BE706}"/>
            </a:ext>
          </a:extLst>
        </xdr:cNvPr>
        <xdr:cNvSpPr txBox="1"/>
      </xdr:nvSpPr>
      <xdr:spPr>
        <a:xfrm>
          <a:off x="7626427" y="1017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55897</xdr:rowOff>
    </xdr:from>
    <xdr:ext cx="469744" cy="259045"/>
    <xdr:sp macro="" textlink="">
      <xdr:nvSpPr>
        <xdr:cNvPr id="265" name="n_4mainValue【体育館・プール】&#10;一人当たり面積">
          <a:extLst>
            <a:ext uri="{FF2B5EF4-FFF2-40B4-BE49-F238E27FC236}">
              <a16:creationId xmlns:a16="http://schemas.microsoft.com/office/drawing/2014/main" id="{A01BBEC7-5C38-4987-AFD2-D221487ED556}"/>
            </a:ext>
          </a:extLst>
        </xdr:cNvPr>
        <xdr:cNvSpPr txBox="1"/>
      </xdr:nvSpPr>
      <xdr:spPr>
        <a:xfrm>
          <a:off x="67374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224962E1-581C-49C0-9EC3-4285361596C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C84BE56A-459D-431D-BFF2-38679C54852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BFF9BA1F-7538-4BA0-859F-F49CA054116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CA21CE9-F284-438C-89AA-C1FBFA3564A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6E8F0BDA-7D94-40AA-8B12-ED13F2E2F3C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D62B4D88-CC0E-4878-9969-69848AF2FFD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F4EB7D27-F74C-4A35-8FFF-283D2EF970A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A94D2DCF-C50F-4B47-AC10-23A486EF6427}"/>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24A1C6AC-86B8-46B8-9CAA-6E287E7ACF6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6357D195-67D5-42EE-B905-5EFEFFEF1EB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79CB4E9F-4A2E-4065-B809-F3FD791D9BF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8E177363-A778-4F90-BC03-E03A2A301E2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1BCDD24C-7DBD-4BF2-ABBB-879DC4998FE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1992629B-DFD5-404B-9129-DFCB14A47CB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C04998E3-C086-4110-B102-8E0FCC6EB48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EAEAD6CE-319F-4C58-AAD8-15A573F6E74A}"/>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153B74F2-0AAB-4218-BD8E-860E5AC03E7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AD5F8443-B684-4207-B491-A0F6AFD9A9C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E1E51B0F-F8D4-4614-9F31-FDBD3C7C9B6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DE2B7F14-4B7D-49D5-B1AD-E743867BEFC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316448B7-4447-40E9-9CB1-14B1BAD2D24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C9FD964A-08EC-4B35-B47A-AD0E843E63B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25A07AA8-1DC9-4BD1-8A6A-6122E38E5FB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82BB8DAE-3ADD-4D5C-AE2A-586006C2608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a:extLst>
            <a:ext uri="{FF2B5EF4-FFF2-40B4-BE49-F238E27FC236}">
              <a16:creationId xmlns:a16="http://schemas.microsoft.com/office/drawing/2014/main" id="{08E21A98-F233-4EEA-AABA-91452F44531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a:extLst>
            <a:ext uri="{FF2B5EF4-FFF2-40B4-BE49-F238E27FC236}">
              <a16:creationId xmlns:a16="http://schemas.microsoft.com/office/drawing/2014/main" id="{3A774EC5-D432-4C37-91E9-D1EC17D2002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a:extLst>
            <a:ext uri="{FF2B5EF4-FFF2-40B4-BE49-F238E27FC236}">
              <a16:creationId xmlns:a16="http://schemas.microsoft.com/office/drawing/2014/main" id="{A19DE70B-CC07-49E3-A45C-5D49EE65B17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3" name="直線コネクタ 292">
          <a:extLst>
            <a:ext uri="{FF2B5EF4-FFF2-40B4-BE49-F238E27FC236}">
              <a16:creationId xmlns:a16="http://schemas.microsoft.com/office/drawing/2014/main" id="{37E0B5B6-8A69-41AB-87F4-2F67B36B8F6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4" name="テキスト ボックス 293">
          <a:extLst>
            <a:ext uri="{FF2B5EF4-FFF2-40B4-BE49-F238E27FC236}">
              <a16:creationId xmlns:a16="http://schemas.microsoft.com/office/drawing/2014/main" id="{49646058-37FA-45DD-A70C-7276CBFABA3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5" name="直線コネクタ 294">
          <a:extLst>
            <a:ext uri="{FF2B5EF4-FFF2-40B4-BE49-F238E27FC236}">
              <a16:creationId xmlns:a16="http://schemas.microsoft.com/office/drawing/2014/main" id="{F8CDC4E7-B083-41C5-9B9E-273BF758975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6" name="テキスト ボックス 295">
          <a:extLst>
            <a:ext uri="{FF2B5EF4-FFF2-40B4-BE49-F238E27FC236}">
              <a16:creationId xmlns:a16="http://schemas.microsoft.com/office/drawing/2014/main" id="{7B54E5DB-D0F1-4A63-8A4C-2DEDE24CD2B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7" name="直線コネクタ 296">
          <a:extLst>
            <a:ext uri="{FF2B5EF4-FFF2-40B4-BE49-F238E27FC236}">
              <a16:creationId xmlns:a16="http://schemas.microsoft.com/office/drawing/2014/main" id="{B7A23EC5-71EB-40A2-BBCC-76DBA225912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8" name="テキスト ボックス 297">
          <a:extLst>
            <a:ext uri="{FF2B5EF4-FFF2-40B4-BE49-F238E27FC236}">
              <a16:creationId xmlns:a16="http://schemas.microsoft.com/office/drawing/2014/main" id="{FF2ED499-7CF1-462A-9290-A68280B7FB1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9" name="直線コネクタ 298">
          <a:extLst>
            <a:ext uri="{FF2B5EF4-FFF2-40B4-BE49-F238E27FC236}">
              <a16:creationId xmlns:a16="http://schemas.microsoft.com/office/drawing/2014/main" id="{A8A592F3-A788-44F9-9DEA-CE073CC322A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0" name="テキスト ボックス 299">
          <a:extLst>
            <a:ext uri="{FF2B5EF4-FFF2-40B4-BE49-F238E27FC236}">
              <a16:creationId xmlns:a16="http://schemas.microsoft.com/office/drawing/2014/main" id="{975371A5-2696-4271-A0D6-D789A2D9B2B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1" name="直線コネクタ 300">
          <a:extLst>
            <a:ext uri="{FF2B5EF4-FFF2-40B4-BE49-F238E27FC236}">
              <a16:creationId xmlns:a16="http://schemas.microsoft.com/office/drawing/2014/main" id="{6B3AA806-AAB8-4818-B52C-CEAA979DFED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2" name="テキスト ボックス 301">
          <a:extLst>
            <a:ext uri="{FF2B5EF4-FFF2-40B4-BE49-F238E27FC236}">
              <a16:creationId xmlns:a16="http://schemas.microsoft.com/office/drawing/2014/main" id="{D955A467-D8B1-4718-9C55-EC7E55A5253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3" name="直線コネクタ 302">
          <a:extLst>
            <a:ext uri="{FF2B5EF4-FFF2-40B4-BE49-F238E27FC236}">
              <a16:creationId xmlns:a16="http://schemas.microsoft.com/office/drawing/2014/main" id="{05F9CE3F-1D66-4E3A-A21A-937957B83D7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4" name="テキスト ボックス 303">
          <a:extLst>
            <a:ext uri="{FF2B5EF4-FFF2-40B4-BE49-F238E27FC236}">
              <a16:creationId xmlns:a16="http://schemas.microsoft.com/office/drawing/2014/main" id="{99909C35-72ED-44C5-8F30-D90785F24C9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5" name="直線コネクタ 304">
          <a:extLst>
            <a:ext uri="{FF2B5EF4-FFF2-40B4-BE49-F238E27FC236}">
              <a16:creationId xmlns:a16="http://schemas.microsoft.com/office/drawing/2014/main" id="{A35D06AE-0CD2-4280-9877-E5AE93DF3D3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市民会館】&#10;有形固定資産減価償却率グラフ枠">
          <a:extLst>
            <a:ext uri="{FF2B5EF4-FFF2-40B4-BE49-F238E27FC236}">
              <a16:creationId xmlns:a16="http://schemas.microsoft.com/office/drawing/2014/main" id="{6A650D47-357C-4E1D-9D97-39FAFBD71B1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109</xdr:row>
      <xdr:rowOff>30480</xdr:rowOff>
    </xdr:to>
    <xdr:cxnSp macro="">
      <xdr:nvCxnSpPr>
        <xdr:cNvPr id="307" name="直線コネクタ 306">
          <a:extLst>
            <a:ext uri="{FF2B5EF4-FFF2-40B4-BE49-F238E27FC236}">
              <a16:creationId xmlns:a16="http://schemas.microsoft.com/office/drawing/2014/main" id="{3136D0D4-63F2-452A-AE24-4E63B01A09E8}"/>
            </a:ext>
          </a:extLst>
        </xdr:cNvPr>
        <xdr:cNvCxnSpPr/>
      </xdr:nvCxnSpPr>
      <xdr:spPr>
        <a:xfrm flipV="1">
          <a:off x="4634865" y="17126494"/>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308" name="【市民会館】&#10;有形固定資産減価償却率最小値テキスト">
          <a:extLst>
            <a:ext uri="{FF2B5EF4-FFF2-40B4-BE49-F238E27FC236}">
              <a16:creationId xmlns:a16="http://schemas.microsoft.com/office/drawing/2014/main" id="{B1A35349-9E41-4A1E-8226-897E7C7A3AC6}"/>
            </a:ext>
          </a:extLst>
        </xdr:cNvPr>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09" name="直線コネクタ 308">
          <a:extLst>
            <a:ext uri="{FF2B5EF4-FFF2-40B4-BE49-F238E27FC236}">
              <a16:creationId xmlns:a16="http://schemas.microsoft.com/office/drawing/2014/main" id="{C024DE0C-E0A6-49AF-AD1D-88694E4CD97B}"/>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310" name="【市民会館】&#10;有形固定資産減価償却率最大値テキスト">
          <a:extLst>
            <a:ext uri="{FF2B5EF4-FFF2-40B4-BE49-F238E27FC236}">
              <a16:creationId xmlns:a16="http://schemas.microsoft.com/office/drawing/2014/main" id="{44C76882-C714-4B05-8530-25F0761BA9F0}"/>
            </a:ext>
          </a:extLst>
        </xdr:cNvPr>
        <xdr:cNvSpPr txBox="1"/>
      </xdr:nvSpPr>
      <xdr:spPr>
        <a:xfrm>
          <a:off x="4673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311" name="直線コネクタ 310">
          <a:extLst>
            <a:ext uri="{FF2B5EF4-FFF2-40B4-BE49-F238E27FC236}">
              <a16:creationId xmlns:a16="http://schemas.microsoft.com/office/drawing/2014/main" id="{E6EB9EAC-B7AC-4724-92D6-EF83F8ADE610}"/>
            </a:ext>
          </a:extLst>
        </xdr:cNvPr>
        <xdr:cNvCxnSpPr/>
      </xdr:nvCxnSpPr>
      <xdr:spPr>
        <a:xfrm>
          <a:off x="4546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87465</xdr:rowOff>
    </xdr:from>
    <xdr:ext cx="405111" cy="259045"/>
    <xdr:sp macro="" textlink="">
      <xdr:nvSpPr>
        <xdr:cNvPr id="312" name="【市民会館】&#10;有形固定資産減価償却率平均値テキスト">
          <a:extLst>
            <a:ext uri="{FF2B5EF4-FFF2-40B4-BE49-F238E27FC236}">
              <a16:creationId xmlns:a16="http://schemas.microsoft.com/office/drawing/2014/main" id="{EA530451-D6B6-49A5-9FB6-8A79CE04275A}"/>
            </a:ext>
          </a:extLst>
        </xdr:cNvPr>
        <xdr:cNvSpPr txBox="1"/>
      </xdr:nvSpPr>
      <xdr:spPr>
        <a:xfrm>
          <a:off x="4673600" y="1791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64588</xdr:rowOff>
    </xdr:from>
    <xdr:to>
      <xdr:col>24</xdr:col>
      <xdr:colOff>114300</xdr:colOff>
      <xdr:row>105</xdr:row>
      <xdr:rowOff>166188</xdr:rowOff>
    </xdr:to>
    <xdr:sp macro="" textlink="">
      <xdr:nvSpPr>
        <xdr:cNvPr id="313" name="フローチャート: 判断 312">
          <a:extLst>
            <a:ext uri="{FF2B5EF4-FFF2-40B4-BE49-F238E27FC236}">
              <a16:creationId xmlns:a16="http://schemas.microsoft.com/office/drawing/2014/main" id="{757AD356-81EA-4FD2-B741-80803457308B}"/>
            </a:ext>
          </a:extLst>
        </xdr:cNvPr>
        <xdr:cNvSpPr/>
      </xdr:nvSpPr>
      <xdr:spPr>
        <a:xfrm>
          <a:off x="45847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314" name="フローチャート: 判断 313">
          <a:extLst>
            <a:ext uri="{FF2B5EF4-FFF2-40B4-BE49-F238E27FC236}">
              <a16:creationId xmlns:a16="http://schemas.microsoft.com/office/drawing/2014/main" id="{D8C16A81-18B7-4306-A69E-BA6F5698DADA}"/>
            </a:ext>
          </a:extLst>
        </xdr:cNvPr>
        <xdr:cNvSpPr/>
      </xdr:nvSpPr>
      <xdr:spPr>
        <a:xfrm>
          <a:off x="3746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315" name="フローチャート: 判断 314">
          <a:extLst>
            <a:ext uri="{FF2B5EF4-FFF2-40B4-BE49-F238E27FC236}">
              <a16:creationId xmlns:a16="http://schemas.microsoft.com/office/drawing/2014/main" id="{6ED0B13A-FE00-460C-A9F7-EFC5308C5697}"/>
            </a:ext>
          </a:extLst>
        </xdr:cNvPr>
        <xdr:cNvSpPr/>
      </xdr:nvSpPr>
      <xdr:spPr>
        <a:xfrm>
          <a:off x="2857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316" name="フローチャート: 判断 315">
          <a:extLst>
            <a:ext uri="{FF2B5EF4-FFF2-40B4-BE49-F238E27FC236}">
              <a16:creationId xmlns:a16="http://schemas.microsoft.com/office/drawing/2014/main" id="{EBC320DE-2F3A-4CE3-BC15-4A5DB1101335}"/>
            </a:ext>
          </a:extLst>
        </xdr:cNvPr>
        <xdr:cNvSpPr/>
      </xdr:nvSpPr>
      <xdr:spPr>
        <a:xfrm>
          <a:off x="1968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142966</xdr:rowOff>
    </xdr:from>
    <xdr:to>
      <xdr:col>6</xdr:col>
      <xdr:colOff>38100</xdr:colOff>
      <xdr:row>105</xdr:row>
      <xdr:rowOff>73116</xdr:rowOff>
    </xdr:to>
    <xdr:sp macro="" textlink="">
      <xdr:nvSpPr>
        <xdr:cNvPr id="317" name="フローチャート: 判断 316">
          <a:extLst>
            <a:ext uri="{FF2B5EF4-FFF2-40B4-BE49-F238E27FC236}">
              <a16:creationId xmlns:a16="http://schemas.microsoft.com/office/drawing/2014/main" id="{91F01FAF-712D-4CDC-9C81-0338FC352F25}"/>
            </a:ext>
          </a:extLst>
        </xdr:cNvPr>
        <xdr:cNvSpPr/>
      </xdr:nvSpPr>
      <xdr:spPr>
        <a:xfrm>
          <a:off x="1079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233E8A9E-BFA5-4C3E-B580-5887D77896A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3781A151-0488-4435-A9BA-BB2972B3657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D4113EE4-92ED-4D9C-8474-FB9AEF58A42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11279CEA-9782-48D4-82F2-99B5562C021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2" name="テキスト ボックス 321">
          <a:extLst>
            <a:ext uri="{FF2B5EF4-FFF2-40B4-BE49-F238E27FC236}">
              <a16:creationId xmlns:a16="http://schemas.microsoft.com/office/drawing/2014/main" id="{7E9D26F3-94C3-4347-8198-1EECF6733EE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165826</xdr:rowOff>
    </xdr:from>
    <xdr:to>
      <xdr:col>24</xdr:col>
      <xdr:colOff>114300</xdr:colOff>
      <xdr:row>107</xdr:row>
      <xdr:rowOff>95976</xdr:rowOff>
    </xdr:to>
    <xdr:sp macro="" textlink="">
      <xdr:nvSpPr>
        <xdr:cNvPr id="323" name="楕円 322">
          <a:extLst>
            <a:ext uri="{FF2B5EF4-FFF2-40B4-BE49-F238E27FC236}">
              <a16:creationId xmlns:a16="http://schemas.microsoft.com/office/drawing/2014/main" id="{0FD85143-57D3-4E97-95D7-AC0A268B42F8}"/>
            </a:ext>
          </a:extLst>
        </xdr:cNvPr>
        <xdr:cNvSpPr/>
      </xdr:nvSpPr>
      <xdr:spPr>
        <a:xfrm>
          <a:off x="45847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144253</xdr:rowOff>
    </xdr:from>
    <xdr:ext cx="405111" cy="259045"/>
    <xdr:sp macro="" textlink="">
      <xdr:nvSpPr>
        <xdr:cNvPr id="324" name="【市民会館】&#10;有形固定資産減価償却率該当値テキスト">
          <a:extLst>
            <a:ext uri="{FF2B5EF4-FFF2-40B4-BE49-F238E27FC236}">
              <a16:creationId xmlns:a16="http://schemas.microsoft.com/office/drawing/2014/main" id="{D5A4919B-D1C9-45CC-B4C1-81A885965B35}"/>
            </a:ext>
          </a:extLst>
        </xdr:cNvPr>
        <xdr:cNvSpPr txBox="1"/>
      </xdr:nvSpPr>
      <xdr:spPr>
        <a:xfrm>
          <a:off x="4673600"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125005</xdr:rowOff>
    </xdr:from>
    <xdr:to>
      <xdr:col>20</xdr:col>
      <xdr:colOff>38100</xdr:colOff>
      <xdr:row>107</xdr:row>
      <xdr:rowOff>55155</xdr:rowOff>
    </xdr:to>
    <xdr:sp macro="" textlink="">
      <xdr:nvSpPr>
        <xdr:cNvPr id="325" name="楕円 324">
          <a:extLst>
            <a:ext uri="{FF2B5EF4-FFF2-40B4-BE49-F238E27FC236}">
              <a16:creationId xmlns:a16="http://schemas.microsoft.com/office/drawing/2014/main" id="{4C4D1689-C1F6-4E29-A5E5-23923BCCF9A2}"/>
            </a:ext>
          </a:extLst>
        </xdr:cNvPr>
        <xdr:cNvSpPr/>
      </xdr:nvSpPr>
      <xdr:spPr>
        <a:xfrm>
          <a:off x="3746500" y="182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4355</xdr:rowOff>
    </xdr:from>
    <xdr:to>
      <xdr:col>24</xdr:col>
      <xdr:colOff>63500</xdr:colOff>
      <xdr:row>107</xdr:row>
      <xdr:rowOff>45176</xdr:rowOff>
    </xdr:to>
    <xdr:cxnSp macro="">
      <xdr:nvCxnSpPr>
        <xdr:cNvPr id="326" name="直線コネクタ 325">
          <a:extLst>
            <a:ext uri="{FF2B5EF4-FFF2-40B4-BE49-F238E27FC236}">
              <a16:creationId xmlns:a16="http://schemas.microsoft.com/office/drawing/2014/main" id="{364614AD-B51E-46F1-847B-B9E1C294AC30}"/>
            </a:ext>
          </a:extLst>
        </xdr:cNvPr>
        <xdr:cNvCxnSpPr/>
      </xdr:nvCxnSpPr>
      <xdr:spPr>
        <a:xfrm>
          <a:off x="3797300" y="18349505"/>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100512</xdr:rowOff>
    </xdr:from>
    <xdr:to>
      <xdr:col>15</xdr:col>
      <xdr:colOff>101600</xdr:colOff>
      <xdr:row>107</xdr:row>
      <xdr:rowOff>30662</xdr:rowOff>
    </xdr:to>
    <xdr:sp macro="" textlink="">
      <xdr:nvSpPr>
        <xdr:cNvPr id="327" name="楕円 326">
          <a:extLst>
            <a:ext uri="{FF2B5EF4-FFF2-40B4-BE49-F238E27FC236}">
              <a16:creationId xmlns:a16="http://schemas.microsoft.com/office/drawing/2014/main" id="{552512A2-BF16-4EA7-BFB7-5A5740081C85}"/>
            </a:ext>
          </a:extLst>
        </xdr:cNvPr>
        <xdr:cNvSpPr/>
      </xdr:nvSpPr>
      <xdr:spPr>
        <a:xfrm>
          <a:off x="2857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151312</xdr:rowOff>
    </xdr:from>
    <xdr:to>
      <xdr:col>19</xdr:col>
      <xdr:colOff>177800</xdr:colOff>
      <xdr:row>107</xdr:row>
      <xdr:rowOff>4355</xdr:rowOff>
    </xdr:to>
    <xdr:cxnSp macro="">
      <xdr:nvCxnSpPr>
        <xdr:cNvPr id="328" name="直線コネクタ 327">
          <a:extLst>
            <a:ext uri="{FF2B5EF4-FFF2-40B4-BE49-F238E27FC236}">
              <a16:creationId xmlns:a16="http://schemas.microsoft.com/office/drawing/2014/main" id="{C49EF2CE-F7DD-4976-946E-3D4637CB2E44}"/>
            </a:ext>
          </a:extLst>
        </xdr:cNvPr>
        <xdr:cNvCxnSpPr/>
      </xdr:nvCxnSpPr>
      <xdr:spPr>
        <a:xfrm>
          <a:off x="2908300" y="1832501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62956</xdr:rowOff>
    </xdr:from>
    <xdr:to>
      <xdr:col>10</xdr:col>
      <xdr:colOff>165100</xdr:colOff>
      <xdr:row>106</xdr:row>
      <xdr:rowOff>164556</xdr:rowOff>
    </xdr:to>
    <xdr:sp macro="" textlink="">
      <xdr:nvSpPr>
        <xdr:cNvPr id="329" name="楕円 328">
          <a:extLst>
            <a:ext uri="{FF2B5EF4-FFF2-40B4-BE49-F238E27FC236}">
              <a16:creationId xmlns:a16="http://schemas.microsoft.com/office/drawing/2014/main" id="{48B50EE4-506A-4301-96BD-F3B571D415B2}"/>
            </a:ext>
          </a:extLst>
        </xdr:cNvPr>
        <xdr:cNvSpPr/>
      </xdr:nvSpPr>
      <xdr:spPr>
        <a:xfrm>
          <a:off x="1968500" y="182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113756</xdr:rowOff>
    </xdr:from>
    <xdr:to>
      <xdr:col>15</xdr:col>
      <xdr:colOff>50800</xdr:colOff>
      <xdr:row>106</xdr:row>
      <xdr:rowOff>151312</xdr:rowOff>
    </xdr:to>
    <xdr:cxnSp macro="">
      <xdr:nvCxnSpPr>
        <xdr:cNvPr id="330" name="直線コネクタ 329">
          <a:extLst>
            <a:ext uri="{FF2B5EF4-FFF2-40B4-BE49-F238E27FC236}">
              <a16:creationId xmlns:a16="http://schemas.microsoft.com/office/drawing/2014/main" id="{86A9E342-1DDC-4025-A73C-2AEE393370A7}"/>
            </a:ext>
          </a:extLst>
        </xdr:cNvPr>
        <xdr:cNvCxnSpPr/>
      </xdr:nvCxnSpPr>
      <xdr:spPr>
        <a:xfrm>
          <a:off x="2019300" y="1828745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25400</xdr:rowOff>
    </xdr:from>
    <xdr:to>
      <xdr:col>6</xdr:col>
      <xdr:colOff>38100</xdr:colOff>
      <xdr:row>106</xdr:row>
      <xdr:rowOff>127000</xdr:rowOff>
    </xdr:to>
    <xdr:sp macro="" textlink="">
      <xdr:nvSpPr>
        <xdr:cNvPr id="331" name="楕円 330">
          <a:extLst>
            <a:ext uri="{FF2B5EF4-FFF2-40B4-BE49-F238E27FC236}">
              <a16:creationId xmlns:a16="http://schemas.microsoft.com/office/drawing/2014/main" id="{6DD1ED48-1612-45FC-9CAB-6579CBDCDB20}"/>
            </a:ext>
          </a:extLst>
        </xdr:cNvPr>
        <xdr:cNvSpPr/>
      </xdr:nvSpPr>
      <xdr:spPr>
        <a:xfrm>
          <a:off x="1079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76200</xdr:rowOff>
    </xdr:from>
    <xdr:to>
      <xdr:col>10</xdr:col>
      <xdr:colOff>114300</xdr:colOff>
      <xdr:row>106</xdr:row>
      <xdr:rowOff>113756</xdr:rowOff>
    </xdr:to>
    <xdr:cxnSp macro="">
      <xdr:nvCxnSpPr>
        <xdr:cNvPr id="332" name="直線コネクタ 331">
          <a:extLst>
            <a:ext uri="{FF2B5EF4-FFF2-40B4-BE49-F238E27FC236}">
              <a16:creationId xmlns:a16="http://schemas.microsoft.com/office/drawing/2014/main" id="{60E38775-3E81-4D82-8187-4620CEBA92E6}"/>
            </a:ext>
          </a:extLst>
        </xdr:cNvPr>
        <xdr:cNvCxnSpPr/>
      </xdr:nvCxnSpPr>
      <xdr:spPr>
        <a:xfrm>
          <a:off x="1130300" y="1824990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3101</xdr:rowOff>
    </xdr:from>
    <xdr:ext cx="405111" cy="259045"/>
    <xdr:sp macro="" textlink="">
      <xdr:nvSpPr>
        <xdr:cNvPr id="333" name="n_1aveValue【市民会館】&#10;有形固定資産減価償却率">
          <a:extLst>
            <a:ext uri="{FF2B5EF4-FFF2-40B4-BE49-F238E27FC236}">
              <a16:creationId xmlns:a16="http://schemas.microsoft.com/office/drawing/2014/main" id="{4C2D3735-CBDF-43D1-A452-09E940F488C3}"/>
            </a:ext>
          </a:extLst>
        </xdr:cNvPr>
        <xdr:cNvSpPr txBox="1"/>
      </xdr:nvSpPr>
      <xdr:spPr>
        <a:xfrm>
          <a:off x="35820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151691</xdr:rowOff>
    </xdr:from>
    <xdr:ext cx="405111" cy="259045"/>
    <xdr:sp macro="" textlink="">
      <xdr:nvSpPr>
        <xdr:cNvPr id="334" name="n_2aveValue【市民会館】&#10;有形固定資産減価償却率">
          <a:extLst>
            <a:ext uri="{FF2B5EF4-FFF2-40B4-BE49-F238E27FC236}">
              <a16:creationId xmlns:a16="http://schemas.microsoft.com/office/drawing/2014/main" id="{2AD3BBAA-E63F-4DEC-87C1-8AF8A8510070}"/>
            </a:ext>
          </a:extLst>
        </xdr:cNvPr>
        <xdr:cNvSpPr txBox="1"/>
      </xdr:nvSpPr>
      <xdr:spPr>
        <a:xfrm>
          <a:off x="2705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128832</xdr:rowOff>
    </xdr:from>
    <xdr:ext cx="405111" cy="259045"/>
    <xdr:sp macro="" textlink="">
      <xdr:nvSpPr>
        <xdr:cNvPr id="335" name="n_3aveValue【市民会館】&#10;有形固定資産減価償却率">
          <a:extLst>
            <a:ext uri="{FF2B5EF4-FFF2-40B4-BE49-F238E27FC236}">
              <a16:creationId xmlns:a16="http://schemas.microsoft.com/office/drawing/2014/main" id="{A68A211F-571A-42F0-A3C4-ECF8CB36E50D}"/>
            </a:ext>
          </a:extLst>
        </xdr:cNvPr>
        <xdr:cNvSpPr txBox="1"/>
      </xdr:nvSpPr>
      <xdr:spPr>
        <a:xfrm>
          <a:off x="1816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89643</xdr:rowOff>
    </xdr:from>
    <xdr:ext cx="405111" cy="259045"/>
    <xdr:sp macro="" textlink="">
      <xdr:nvSpPr>
        <xdr:cNvPr id="336" name="n_4aveValue【市民会館】&#10;有形固定資産減価償却率">
          <a:extLst>
            <a:ext uri="{FF2B5EF4-FFF2-40B4-BE49-F238E27FC236}">
              <a16:creationId xmlns:a16="http://schemas.microsoft.com/office/drawing/2014/main" id="{496DB23F-63B1-4C1E-81AB-31712A5F1606}"/>
            </a:ext>
          </a:extLst>
        </xdr:cNvPr>
        <xdr:cNvSpPr txBox="1"/>
      </xdr:nvSpPr>
      <xdr:spPr>
        <a:xfrm>
          <a:off x="927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46282</xdr:rowOff>
    </xdr:from>
    <xdr:ext cx="405111" cy="259045"/>
    <xdr:sp macro="" textlink="">
      <xdr:nvSpPr>
        <xdr:cNvPr id="337" name="n_1mainValue【市民会館】&#10;有形固定資産減価償却率">
          <a:extLst>
            <a:ext uri="{FF2B5EF4-FFF2-40B4-BE49-F238E27FC236}">
              <a16:creationId xmlns:a16="http://schemas.microsoft.com/office/drawing/2014/main" id="{6596F2BF-D311-4713-8D2C-EF1083F97F21}"/>
            </a:ext>
          </a:extLst>
        </xdr:cNvPr>
        <xdr:cNvSpPr txBox="1"/>
      </xdr:nvSpPr>
      <xdr:spPr>
        <a:xfrm>
          <a:off x="3582044" y="1839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21789</xdr:rowOff>
    </xdr:from>
    <xdr:ext cx="405111" cy="259045"/>
    <xdr:sp macro="" textlink="">
      <xdr:nvSpPr>
        <xdr:cNvPr id="338" name="n_2mainValue【市民会館】&#10;有形固定資産減価償却率">
          <a:extLst>
            <a:ext uri="{FF2B5EF4-FFF2-40B4-BE49-F238E27FC236}">
              <a16:creationId xmlns:a16="http://schemas.microsoft.com/office/drawing/2014/main" id="{CC8C363A-D2B1-4F1B-9338-62F36AD46DD5}"/>
            </a:ext>
          </a:extLst>
        </xdr:cNvPr>
        <xdr:cNvSpPr txBox="1"/>
      </xdr:nvSpPr>
      <xdr:spPr>
        <a:xfrm>
          <a:off x="27057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155683</xdr:rowOff>
    </xdr:from>
    <xdr:ext cx="405111" cy="259045"/>
    <xdr:sp macro="" textlink="">
      <xdr:nvSpPr>
        <xdr:cNvPr id="339" name="n_3mainValue【市民会館】&#10;有形固定資産減価償却率">
          <a:extLst>
            <a:ext uri="{FF2B5EF4-FFF2-40B4-BE49-F238E27FC236}">
              <a16:creationId xmlns:a16="http://schemas.microsoft.com/office/drawing/2014/main" id="{AFCBE22C-80EC-4D39-B7CA-4C66430E2AD9}"/>
            </a:ext>
          </a:extLst>
        </xdr:cNvPr>
        <xdr:cNvSpPr txBox="1"/>
      </xdr:nvSpPr>
      <xdr:spPr>
        <a:xfrm>
          <a:off x="1816744" y="1832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118127</xdr:rowOff>
    </xdr:from>
    <xdr:ext cx="405111" cy="259045"/>
    <xdr:sp macro="" textlink="">
      <xdr:nvSpPr>
        <xdr:cNvPr id="340" name="n_4mainValue【市民会館】&#10;有形固定資産減価償却率">
          <a:extLst>
            <a:ext uri="{FF2B5EF4-FFF2-40B4-BE49-F238E27FC236}">
              <a16:creationId xmlns:a16="http://schemas.microsoft.com/office/drawing/2014/main" id="{AD9018DF-EEF2-47D4-87ED-3ED91F926695}"/>
            </a:ext>
          </a:extLst>
        </xdr:cNvPr>
        <xdr:cNvSpPr txBox="1"/>
      </xdr:nvSpPr>
      <xdr:spPr>
        <a:xfrm>
          <a:off x="927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1" name="正方形/長方形 340">
          <a:extLst>
            <a:ext uri="{FF2B5EF4-FFF2-40B4-BE49-F238E27FC236}">
              <a16:creationId xmlns:a16="http://schemas.microsoft.com/office/drawing/2014/main" id="{0358AA1C-7B09-4C38-B72A-CB0CDB53950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2" name="正方形/長方形 341">
          <a:extLst>
            <a:ext uri="{FF2B5EF4-FFF2-40B4-BE49-F238E27FC236}">
              <a16:creationId xmlns:a16="http://schemas.microsoft.com/office/drawing/2014/main" id="{B15141A7-A521-4CF4-8B86-F1DE7E5EBBF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3" name="正方形/長方形 342">
          <a:extLst>
            <a:ext uri="{FF2B5EF4-FFF2-40B4-BE49-F238E27FC236}">
              <a16:creationId xmlns:a16="http://schemas.microsoft.com/office/drawing/2014/main" id="{8CFA5182-3D85-40F0-8342-39B959E9EB4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4" name="正方形/長方形 343">
          <a:extLst>
            <a:ext uri="{FF2B5EF4-FFF2-40B4-BE49-F238E27FC236}">
              <a16:creationId xmlns:a16="http://schemas.microsoft.com/office/drawing/2014/main" id="{E12C9FA3-2221-4B66-8425-F1FE9CAF837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5" name="正方形/長方形 344">
          <a:extLst>
            <a:ext uri="{FF2B5EF4-FFF2-40B4-BE49-F238E27FC236}">
              <a16:creationId xmlns:a16="http://schemas.microsoft.com/office/drawing/2014/main" id="{A9580326-1EB1-45ED-9C53-0E2D3740EF0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6" name="正方形/長方形 345">
          <a:extLst>
            <a:ext uri="{FF2B5EF4-FFF2-40B4-BE49-F238E27FC236}">
              <a16:creationId xmlns:a16="http://schemas.microsoft.com/office/drawing/2014/main" id="{FE633AB6-DC96-4772-AC76-0FE788F4629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7" name="正方形/長方形 346">
          <a:extLst>
            <a:ext uri="{FF2B5EF4-FFF2-40B4-BE49-F238E27FC236}">
              <a16:creationId xmlns:a16="http://schemas.microsoft.com/office/drawing/2014/main" id="{4997FAC4-6312-4574-B831-7614923CEFB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8" name="正方形/長方形 347">
          <a:extLst>
            <a:ext uri="{FF2B5EF4-FFF2-40B4-BE49-F238E27FC236}">
              <a16:creationId xmlns:a16="http://schemas.microsoft.com/office/drawing/2014/main" id="{A7C2F054-1845-40F2-9F29-082DD0940DA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9" name="テキスト ボックス 348">
          <a:extLst>
            <a:ext uri="{FF2B5EF4-FFF2-40B4-BE49-F238E27FC236}">
              <a16:creationId xmlns:a16="http://schemas.microsoft.com/office/drawing/2014/main" id="{01E5B436-11F3-49F0-AF19-22F9E95513A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0" name="直線コネクタ 349">
          <a:extLst>
            <a:ext uri="{FF2B5EF4-FFF2-40B4-BE49-F238E27FC236}">
              <a16:creationId xmlns:a16="http://schemas.microsoft.com/office/drawing/2014/main" id="{F571095A-B507-42BF-8F91-5D5EE6DB7AD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1" name="直線コネクタ 350">
          <a:extLst>
            <a:ext uri="{FF2B5EF4-FFF2-40B4-BE49-F238E27FC236}">
              <a16:creationId xmlns:a16="http://schemas.microsoft.com/office/drawing/2014/main" id="{BD49EBCD-4F57-480D-AC95-CAAE0BAE2F3C}"/>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2" name="テキスト ボックス 351">
          <a:extLst>
            <a:ext uri="{FF2B5EF4-FFF2-40B4-BE49-F238E27FC236}">
              <a16:creationId xmlns:a16="http://schemas.microsoft.com/office/drawing/2014/main" id="{7600739D-4534-41AF-92A2-86C68C1544A1}"/>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3" name="直線コネクタ 352">
          <a:extLst>
            <a:ext uri="{FF2B5EF4-FFF2-40B4-BE49-F238E27FC236}">
              <a16:creationId xmlns:a16="http://schemas.microsoft.com/office/drawing/2014/main" id="{47D2C2FD-F891-45D2-8D86-FCA445F4699D}"/>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4" name="テキスト ボックス 353">
          <a:extLst>
            <a:ext uri="{FF2B5EF4-FFF2-40B4-BE49-F238E27FC236}">
              <a16:creationId xmlns:a16="http://schemas.microsoft.com/office/drawing/2014/main" id="{A6CC6B86-0A93-49B6-8AE4-F92518856C1D}"/>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5" name="直線コネクタ 354">
          <a:extLst>
            <a:ext uri="{FF2B5EF4-FFF2-40B4-BE49-F238E27FC236}">
              <a16:creationId xmlns:a16="http://schemas.microsoft.com/office/drawing/2014/main" id="{4B6A8A3B-572C-49A7-8712-67C9037F9565}"/>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6" name="テキスト ボックス 355">
          <a:extLst>
            <a:ext uri="{FF2B5EF4-FFF2-40B4-BE49-F238E27FC236}">
              <a16:creationId xmlns:a16="http://schemas.microsoft.com/office/drawing/2014/main" id="{A2770724-A138-4563-88F7-6B24A24A85A6}"/>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7" name="直線コネクタ 356">
          <a:extLst>
            <a:ext uri="{FF2B5EF4-FFF2-40B4-BE49-F238E27FC236}">
              <a16:creationId xmlns:a16="http://schemas.microsoft.com/office/drawing/2014/main" id="{3D345071-609C-4096-8872-4069AE7355F3}"/>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8" name="テキスト ボックス 357">
          <a:extLst>
            <a:ext uri="{FF2B5EF4-FFF2-40B4-BE49-F238E27FC236}">
              <a16:creationId xmlns:a16="http://schemas.microsoft.com/office/drawing/2014/main" id="{880BA3D0-B6D8-49F3-8163-67828232A2DF}"/>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9" name="直線コネクタ 358">
          <a:extLst>
            <a:ext uri="{FF2B5EF4-FFF2-40B4-BE49-F238E27FC236}">
              <a16:creationId xmlns:a16="http://schemas.microsoft.com/office/drawing/2014/main" id="{A5281AB0-E07E-419E-9E4E-90C46D4E265B}"/>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60" name="テキスト ボックス 359">
          <a:extLst>
            <a:ext uri="{FF2B5EF4-FFF2-40B4-BE49-F238E27FC236}">
              <a16:creationId xmlns:a16="http://schemas.microsoft.com/office/drawing/2014/main" id="{CA47F4B5-DC12-47DD-BDD3-79570422A28E}"/>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1" name="直線コネクタ 360">
          <a:extLst>
            <a:ext uri="{FF2B5EF4-FFF2-40B4-BE49-F238E27FC236}">
              <a16:creationId xmlns:a16="http://schemas.microsoft.com/office/drawing/2014/main" id="{2E0CC8D1-C7F5-4E43-AE89-815CAD3B3D1F}"/>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2" name="テキスト ボックス 361">
          <a:extLst>
            <a:ext uri="{FF2B5EF4-FFF2-40B4-BE49-F238E27FC236}">
              <a16:creationId xmlns:a16="http://schemas.microsoft.com/office/drawing/2014/main" id="{E7A48FF5-A7A1-4935-8048-6E0FFCAB44E1}"/>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3" name="直線コネクタ 362">
          <a:extLst>
            <a:ext uri="{FF2B5EF4-FFF2-40B4-BE49-F238E27FC236}">
              <a16:creationId xmlns:a16="http://schemas.microsoft.com/office/drawing/2014/main" id="{B7DC9D3E-4701-491B-8BE6-E2148E7F0E7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4" name="テキスト ボックス 363">
          <a:extLst>
            <a:ext uri="{FF2B5EF4-FFF2-40B4-BE49-F238E27FC236}">
              <a16:creationId xmlns:a16="http://schemas.microsoft.com/office/drawing/2014/main" id="{92FE36C4-A7C7-4A39-AC4D-07170C99D9A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5" name="【市民会館】&#10;一人当たり面積グラフ枠">
          <a:extLst>
            <a:ext uri="{FF2B5EF4-FFF2-40B4-BE49-F238E27FC236}">
              <a16:creationId xmlns:a16="http://schemas.microsoft.com/office/drawing/2014/main" id="{A5856197-8E5E-4C9C-838D-ECC31EEBC4C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133350</xdr:rowOff>
    </xdr:from>
    <xdr:to>
      <xdr:col>54</xdr:col>
      <xdr:colOff>189865</xdr:colOff>
      <xdr:row>109</xdr:row>
      <xdr:rowOff>1088</xdr:rowOff>
    </xdr:to>
    <xdr:cxnSp macro="">
      <xdr:nvCxnSpPr>
        <xdr:cNvPr id="366" name="直線コネクタ 365">
          <a:extLst>
            <a:ext uri="{FF2B5EF4-FFF2-40B4-BE49-F238E27FC236}">
              <a16:creationId xmlns:a16="http://schemas.microsoft.com/office/drawing/2014/main" id="{0E60BB88-5FCC-48C5-BF4F-B7888DA10B99}"/>
            </a:ext>
          </a:extLst>
        </xdr:cNvPr>
        <xdr:cNvCxnSpPr/>
      </xdr:nvCxnSpPr>
      <xdr:spPr>
        <a:xfrm flipV="1">
          <a:off x="10476865" y="1727835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67" name="【市民会館】&#10;一人当たり面積最小値テキスト">
          <a:extLst>
            <a:ext uri="{FF2B5EF4-FFF2-40B4-BE49-F238E27FC236}">
              <a16:creationId xmlns:a16="http://schemas.microsoft.com/office/drawing/2014/main" id="{CFCA76BE-79DA-4C44-9779-F63C910583E8}"/>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68" name="直線コネクタ 367">
          <a:extLst>
            <a:ext uri="{FF2B5EF4-FFF2-40B4-BE49-F238E27FC236}">
              <a16:creationId xmlns:a16="http://schemas.microsoft.com/office/drawing/2014/main" id="{05866600-3BED-49E3-85A0-92F39191B955}"/>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80027</xdr:rowOff>
    </xdr:from>
    <xdr:ext cx="469744" cy="259045"/>
    <xdr:sp macro="" textlink="">
      <xdr:nvSpPr>
        <xdr:cNvPr id="369" name="【市民会館】&#10;一人当たり面積最大値テキスト">
          <a:extLst>
            <a:ext uri="{FF2B5EF4-FFF2-40B4-BE49-F238E27FC236}">
              <a16:creationId xmlns:a16="http://schemas.microsoft.com/office/drawing/2014/main" id="{0FC0F141-A187-4765-A1F5-CEDDBAC1E610}"/>
            </a:ext>
          </a:extLst>
        </xdr:cNvPr>
        <xdr:cNvSpPr txBox="1"/>
      </xdr:nvSpPr>
      <xdr:spPr>
        <a:xfrm>
          <a:off x="10515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133350</xdr:rowOff>
    </xdr:from>
    <xdr:to>
      <xdr:col>55</xdr:col>
      <xdr:colOff>88900</xdr:colOff>
      <xdr:row>100</xdr:row>
      <xdr:rowOff>133350</xdr:rowOff>
    </xdr:to>
    <xdr:cxnSp macro="">
      <xdr:nvCxnSpPr>
        <xdr:cNvPr id="370" name="直線コネクタ 369">
          <a:extLst>
            <a:ext uri="{FF2B5EF4-FFF2-40B4-BE49-F238E27FC236}">
              <a16:creationId xmlns:a16="http://schemas.microsoft.com/office/drawing/2014/main" id="{1EDFC455-7063-47CE-A1E9-35D1A4DD056F}"/>
            </a:ext>
          </a:extLst>
        </xdr:cNvPr>
        <xdr:cNvCxnSpPr/>
      </xdr:nvCxnSpPr>
      <xdr:spPr>
        <a:xfrm>
          <a:off x="10388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107059</xdr:rowOff>
    </xdr:from>
    <xdr:ext cx="469744" cy="259045"/>
    <xdr:sp macro="" textlink="">
      <xdr:nvSpPr>
        <xdr:cNvPr id="371" name="【市民会館】&#10;一人当たり面積平均値テキスト">
          <a:extLst>
            <a:ext uri="{FF2B5EF4-FFF2-40B4-BE49-F238E27FC236}">
              <a16:creationId xmlns:a16="http://schemas.microsoft.com/office/drawing/2014/main" id="{A9C3BCA3-3327-45BF-B252-C29AD17215B2}"/>
            </a:ext>
          </a:extLst>
        </xdr:cNvPr>
        <xdr:cNvSpPr txBox="1"/>
      </xdr:nvSpPr>
      <xdr:spPr>
        <a:xfrm>
          <a:off x="10515600" y="18109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84182</xdr:rowOff>
    </xdr:from>
    <xdr:to>
      <xdr:col>55</xdr:col>
      <xdr:colOff>50800</xdr:colOff>
      <xdr:row>107</xdr:row>
      <xdr:rowOff>14332</xdr:rowOff>
    </xdr:to>
    <xdr:sp macro="" textlink="">
      <xdr:nvSpPr>
        <xdr:cNvPr id="372" name="フローチャート: 判断 371">
          <a:extLst>
            <a:ext uri="{FF2B5EF4-FFF2-40B4-BE49-F238E27FC236}">
              <a16:creationId xmlns:a16="http://schemas.microsoft.com/office/drawing/2014/main" id="{C3ECFD2C-D4DC-4839-B9FD-6A5C2CA0E484}"/>
            </a:ext>
          </a:extLst>
        </xdr:cNvPr>
        <xdr:cNvSpPr/>
      </xdr:nvSpPr>
      <xdr:spPr>
        <a:xfrm>
          <a:off x="10426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93980</xdr:rowOff>
    </xdr:from>
    <xdr:to>
      <xdr:col>50</xdr:col>
      <xdr:colOff>165100</xdr:colOff>
      <xdr:row>107</xdr:row>
      <xdr:rowOff>24130</xdr:rowOff>
    </xdr:to>
    <xdr:sp macro="" textlink="">
      <xdr:nvSpPr>
        <xdr:cNvPr id="373" name="フローチャート: 判断 372">
          <a:extLst>
            <a:ext uri="{FF2B5EF4-FFF2-40B4-BE49-F238E27FC236}">
              <a16:creationId xmlns:a16="http://schemas.microsoft.com/office/drawing/2014/main" id="{2EC9EE3F-0B21-4C7B-9986-275163AFBA13}"/>
            </a:ext>
          </a:extLst>
        </xdr:cNvPr>
        <xdr:cNvSpPr/>
      </xdr:nvSpPr>
      <xdr:spPr>
        <a:xfrm>
          <a:off x="9588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374" name="フローチャート: 判断 373">
          <a:extLst>
            <a:ext uri="{FF2B5EF4-FFF2-40B4-BE49-F238E27FC236}">
              <a16:creationId xmlns:a16="http://schemas.microsoft.com/office/drawing/2014/main" id="{CE71EAA1-F7F7-4D53-97BA-9898F9F2211F}"/>
            </a:ext>
          </a:extLst>
        </xdr:cNvPr>
        <xdr:cNvSpPr/>
      </xdr:nvSpPr>
      <xdr:spPr>
        <a:xfrm>
          <a:off x="8699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89081</xdr:rowOff>
    </xdr:from>
    <xdr:to>
      <xdr:col>41</xdr:col>
      <xdr:colOff>101600</xdr:colOff>
      <xdr:row>107</xdr:row>
      <xdr:rowOff>19231</xdr:rowOff>
    </xdr:to>
    <xdr:sp macro="" textlink="">
      <xdr:nvSpPr>
        <xdr:cNvPr id="375" name="フローチャート: 判断 374">
          <a:extLst>
            <a:ext uri="{FF2B5EF4-FFF2-40B4-BE49-F238E27FC236}">
              <a16:creationId xmlns:a16="http://schemas.microsoft.com/office/drawing/2014/main" id="{C03A1F89-3D8F-4D2E-B7C4-FE16E0DEA723}"/>
            </a:ext>
          </a:extLst>
        </xdr:cNvPr>
        <xdr:cNvSpPr/>
      </xdr:nvSpPr>
      <xdr:spPr>
        <a:xfrm>
          <a:off x="7810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77651</xdr:rowOff>
    </xdr:from>
    <xdr:to>
      <xdr:col>36</xdr:col>
      <xdr:colOff>165100</xdr:colOff>
      <xdr:row>107</xdr:row>
      <xdr:rowOff>7801</xdr:rowOff>
    </xdr:to>
    <xdr:sp macro="" textlink="">
      <xdr:nvSpPr>
        <xdr:cNvPr id="376" name="フローチャート: 判断 375">
          <a:extLst>
            <a:ext uri="{FF2B5EF4-FFF2-40B4-BE49-F238E27FC236}">
              <a16:creationId xmlns:a16="http://schemas.microsoft.com/office/drawing/2014/main" id="{3ADC235A-2BE7-43D5-BD3A-37497819F367}"/>
            </a:ext>
          </a:extLst>
        </xdr:cNvPr>
        <xdr:cNvSpPr/>
      </xdr:nvSpPr>
      <xdr:spPr>
        <a:xfrm>
          <a:off x="6921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3FE39705-E396-42E4-A3B2-F2D38E577B5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C63BE86D-57D4-45C2-A732-C91E4116108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5D324AC9-926A-4210-A74A-6F88575D766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844CF3B3-2807-45D7-A2FF-ED17FC58D17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28203DFB-77A2-4A20-B7AD-A12C473B265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95613</xdr:rowOff>
    </xdr:from>
    <xdr:to>
      <xdr:col>55</xdr:col>
      <xdr:colOff>50800</xdr:colOff>
      <xdr:row>108</xdr:row>
      <xdr:rowOff>25763</xdr:rowOff>
    </xdr:to>
    <xdr:sp macro="" textlink="">
      <xdr:nvSpPr>
        <xdr:cNvPr id="382" name="楕円 381">
          <a:extLst>
            <a:ext uri="{FF2B5EF4-FFF2-40B4-BE49-F238E27FC236}">
              <a16:creationId xmlns:a16="http://schemas.microsoft.com/office/drawing/2014/main" id="{74BED0CA-0ABC-4BD0-9F15-32F358C44379}"/>
            </a:ext>
          </a:extLst>
        </xdr:cNvPr>
        <xdr:cNvSpPr/>
      </xdr:nvSpPr>
      <xdr:spPr>
        <a:xfrm>
          <a:off x="104267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74040</xdr:rowOff>
    </xdr:from>
    <xdr:ext cx="469744" cy="259045"/>
    <xdr:sp macro="" textlink="">
      <xdr:nvSpPr>
        <xdr:cNvPr id="383" name="【市民会館】&#10;一人当たり面積該当値テキスト">
          <a:extLst>
            <a:ext uri="{FF2B5EF4-FFF2-40B4-BE49-F238E27FC236}">
              <a16:creationId xmlns:a16="http://schemas.microsoft.com/office/drawing/2014/main" id="{2CEB110F-20C7-4777-B89A-6CD79F803637}"/>
            </a:ext>
          </a:extLst>
        </xdr:cNvPr>
        <xdr:cNvSpPr txBox="1"/>
      </xdr:nvSpPr>
      <xdr:spPr>
        <a:xfrm>
          <a:off x="10515600"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97245</xdr:rowOff>
    </xdr:from>
    <xdr:to>
      <xdr:col>50</xdr:col>
      <xdr:colOff>165100</xdr:colOff>
      <xdr:row>108</xdr:row>
      <xdr:rowOff>27395</xdr:rowOff>
    </xdr:to>
    <xdr:sp macro="" textlink="">
      <xdr:nvSpPr>
        <xdr:cNvPr id="384" name="楕円 383">
          <a:extLst>
            <a:ext uri="{FF2B5EF4-FFF2-40B4-BE49-F238E27FC236}">
              <a16:creationId xmlns:a16="http://schemas.microsoft.com/office/drawing/2014/main" id="{17B443FD-AD2C-4289-A92B-A23B684C00F2}"/>
            </a:ext>
          </a:extLst>
        </xdr:cNvPr>
        <xdr:cNvSpPr/>
      </xdr:nvSpPr>
      <xdr:spPr>
        <a:xfrm>
          <a:off x="95885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146413</xdr:rowOff>
    </xdr:from>
    <xdr:to>
      <xdr:col>55</xdr:col>
      <xdr:colOff>0</xdr:colOff>
      <xdr:row>107</xdr:row>
      <xdr:rowOff>148045</xdr:rowOff>
    </xdr:to>
    <xdr:cxnSp macro="">
      <xdr:nvCxnSpPr>
        <xdr:cNvPr id="385" name="直線コネクタ 384">
          <a:extLst>
            <a:ext uri="{FF2B5EF4-FFF2-40B4-BE49-F238E27FC236}">
              <a16:creationId xmlns:a16="http://schemas.microsoft.com/office/drawing/2014/main" id="{C02CA0B3-1017-4F2E-8FC9-D85464BEB676}"/>
            </a:ext>
          </a:extLst>
        </xdr:cNvPr>
        <xdr:cNvCxnSpPr/>
      </xdr:nvCxnSpPr>
      <xdr:spPr>
        <a:xfrm flipV="1">
          <a:off x="9639300" y="18491563"/>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95613</xdr:rowOff>
    </xdr:from>
    <xdr:to>
      <xdr:col>46</xdr:col>
      <xdr:colOff>38100</xdr:colOff>
      <xdr:row>108</xdr:row>
      <xdr:rowOff>25763</xdr:rowOff>
    </xdr:to>
    <xdr:sp macro="" textlink="">
      <xdr:nvSpPr>
        <xdr:cNvPr id="386" name="楕円 385">
          <a:extLst>
            <a:ext uri="{FF2B5EF4-FFF2-40B4-BE49-F238E27FC236}">
              <a16:creationId xmlns:a16="http://schemas.microsoft.com/office/drawing/2014/main" id="{E7DC9D03-9B7E-4838-BAAF-C72D0AA17844}"/>
            </a:ext>
          </a:extLst>
        </xdr:cNvPr>
        <xdr:cNvSpPr/>
      </xdr:nvSpPr>
      <xdr:spPr>
        <a:xfrm>
          <a:off x="8699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146413</xdr:rowOff>
    </xdr:from>
    <xdr:to>
      <xdr:col>50</xdr:col>
      <xdr:colOff>114300</xdr:colOff>
      <xdr:row>107</xdr:row>
      <xdr:rowOff>148045</xdr:rowOff>
    </xdr:to>
    <xdr:cxnSp macro="">
      <xdr:nvCxnSpPr>
        <xdr:cNvPr id="387" name="直線コネクタ 386">
          <a:extLst>
            <a:ext uri="{FF2B5EF4-FFF2-40B4-BE49-F238E27FC236}">
              <a16:creationId xmlns:a16="http://schemas.microsoft.com/office/drawing/2014/main" id="{44F35D2F-7F55-4BBD-B40C-1D289BCA852B}"/>
            </a:ext>
          </a:extLst>
        </xdr:cNvPr>
        <xdr:cNvCxnSpPr/>
      </xdr:nvCxnSpPr>
      <xdr:spPr>
        <a:xfrm>
          <a:off x="8750300" y="1849156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97245</xdr:rowOff>
    </xdr:from>
    <xdr:to>
      <xdr:col>41</xdr:col>
      <xdr:colOff>101600</xdr:colOff>
      <xdr:row>108</xdr:row>
      <xdr:rowOff>27395</xdr:rowOff>
    </xdr:to>
    <xdr:sp macro="" textlink="">
      <xdr:nvSpPr>
        <xdr:cNvPr id="388" name="楕円 387">
          <a:extLst>
            <a:ext uri="{FF2B5EF4-FFF2-40B4-BE49-F238E27FC236}">
              <a16:creationId xmlns:a16="http://schemas.microsoft.com/office/drawing/2014/main" id="{113E94FE-492A-4E92-A5B2-A8C51DFFE408}"/>
            </a:ext>
          </a:extLst>
        </xdr:cNvPr>
        <xdr:cNvSpPr/>
      </xdr:nvSpPr>
      <xdr:spPr>
        <a:xfrm>
          <a:off x="78105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146413</xdr:rowOff>
    </xdr:from>
    <xdr:to>
      <xdr:col>45</xdr:col>
      <xdr:colOff>177800</xdr:colOff>
      <xdr:row>107</xdr:row>
      <xdr:rowOff>148045</xdr:rowOff>
    </xdr:to>
    <xdr:cxnSp macro="">
      <xdr:nvCxnSpPr>
        <xdr:cNvPr id="389" name="直線コネクタ 388">
          <a:extLst>
            <a:ext uri="{FF2B5EF4-FFF2-40B4-BE49-F238E27FC236}">
              <a16:creationId xmlns:a16="http://schemas.microsoft.com/office/drawing/2014/main" id="{D6BC6EE2-283A-470D-980B-D3CA9CF7714A}"/>
            </a:ext>
          </a:extLst>
        </xdr:cNvPr>
        <xdr:cNvCxnSpPr/>
      </xdr:nvCxnSpPr>
      <xdr:spPr>
        <a:xfrm flipV="1">
          <a:off x="7861300" y="1849156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95613</xdr:rowOff>
    </xdr:from>
    <xdr:to>
      <xdr:col>36</xdr:col>
      <xdr:colOff>165100</xdr:colOff>
      <xdr:row>108</xdr:row>
      <xdr:rowOff>25763</xdr:rowOff>
    </xdr:to>
    <xdr:sp macro="" textlink="">
      <xdr:nvSpPr>
        <xdr:cNvPr id="390" name="楕円 389">
          <a:extLst>
            <a:ext uri="{FF2B5EF4-FFF2-40B4-BE49-F238E27FC236}">
              <a16:creationId xmlns:a16="http://schemas.microsoft.com/office/drawing/2014/main" id="{684F17D8-EE2F-4088-8EDE-D18D5ECC23EC}"/>
            </a:ext>
          </a:extLst>
        </xdr:cNvPr>
        <xdr:cNvSpPr/>
      </xdr:nvSpPr>
      <xdr:spPr>
        <a:xfrm>
          <a:off x="6921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146413</xdr:rowOff>
    </xdr:from>
    <xdr:to>
      <xdr:col>41</xdr:col>
      <xdr:colOff>50800</xdr:colOff>
      <xdr:row>107</xdr:row>
      <xdr:rowOff>148045</xdr:rowOff>
    </xdr:to>
    <xdr:cxnSp macro="">
      <xdr:nvCxnSpPr>
        <xdr:cNvPr id="391" name="直線コネクタ 390">
          <a:extLst>
            <a:ext uri="{FF2B5EF4-FFF2-40B4-BE49-F238E27FC236}">
              <a16:creationId xmlns:a16="http://schemas.microsoft.com/office/drawing/2014/main" id="{4426ECED-EE91-43D5-B091-C79ABE53D50B}"/>
            </a:ext>
          </a:extLst>
        </xdr:cNvPr>
        <xdr:cNvCxnSpPr/>
      </xdr:nvCxnSpPr>
      <xdr:spPr>
        <a:xfrm>
          <a:off x="6972300" y="1849156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40657</xdr:rowOff>
    </xdr:from>
    <xdr:ext cx="469744" cy="259045"/>
    <xdr:sp macro="" textlink="">
      <xdr:nvSpPr>
        <xdr:cNvPr id="392" name="n_1aveValue【市民会館】&#10;一人当たり面積">
          <a:extLst>
            <a:ext uri="{FF2B5EF4-FFF2-40B4-BE49-F238E27FC236}">
              <a16:creationId xmlns:a16="http://schemas.microsoft.com/office/drawing/2014/main" id="{14EC7131-B98E-43A8-BE72-2A3A7873CFAD}"/>
            </a:ext>
          </a:extLst>
        </xdr:cNvPr>
        <xdr:cNvSpPr txBox="1"/>
      </xdr:nvSpPr>
      <xdr:spPr>
        <a:xfrm>
          <a:off x="9391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32493</xdr:rowOff>
    </xdr:from>
    <xdr:ext cx="469744" cy="259045"/>
    <xdr:sp macro="" textlink="">
      <xdr:nvSpPr>
        <xdr:cNvPr id="393" name="n_2aveValue【市民会館】&#10;一人当たり面積">
          <a:extLst>
            <a:ext uri="{FF2B5EF4-FFF2-40B4-BE49-F238E27FC236}">
              <a16:creationId xmlns:a16="http://schemas.microsoft.com/office/drawing/2014/main" id="{19279CDA-2D3C-4796-ACAC-8923BDE7E9E6}"/>
            </a:ext>
          </a:extLst>
        </xdr:cNvPr>
        <xdr:cNvSpPr txBox="1"/>
      </xdr:nvSpPr>
      <xdr:spPr>
        <a:xfrm>
          <a:off x="8515427" y="1803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35758</xdr:rowOff>
    </xdr:from>
    <xdr:ext cx="469744" cy="259045"/>
    <xdr:sp macro="" textlink="">
      <xdr:nvSpPr>
        <xdr:cNvPr id="394" name="n_3aveValue【市民会館】&#10;一人当たり面積">
          <a:extLst>
            <a:ext uri="{FF2B5EF4-FFF2-40B4-BE49-F238E27FC236}">
              <a16:creationId xmlns:a16="http://schemas.microsoft.com/office/drawing/2014/main" id="{B0367882-CD4C-454F-AE2B-CE701FCBF8DD}"/>
            </a:ext>
          </a:extLst>
        </xdr:cNvPr>
        <xdr:cNvSpPr txBox="1"/>
      </xdr:nvSpPr>
      <xdr:spPr>
        <a:xfrm>
          <a:off x="7626427" y="1803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24328</xdr:rowOff>
    </xdr:from>
    <xdr:ext cx="469744" cy="259045"/>
    <xdr:sp macro="" textlink="">
      <xdr:nvSpPr>
        <xdr:cNvPr id="395" name="n_4aveValue【市民会館】&#10;一人当たり面積">
          <a:extLst>
            <a:ext uri="{FF2B5EF4-FFF2-40B4-BE49-F238E27FC236}">
              <a16:creationId xmlns:a16="http://schemas.microsoft.com/office/drawing/2014/main" id="{C506AADE-88F4-4475-9F77-D9334D0A091E}"/>
            </a:ext>
          </a:extLst>
        </xdr:cNvPr>
        <xdr:cNvSpPr txBox="1"/>
      </xdr:nvSpPr>
      <xdr:spPr>
        <a:xfrm>
          <a:off x="6737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18522</xdr:rowOff>
    </xdr:from>
    <xdr:ext cx="469744" cy="259045"/>
    <xdr:sp macro="" textlink="">
      <xdr:nvSpPr>
        <xdr:cNvPr id="396" name="n_1mainValue【市民会館】&#10;一人当たり面積">
          <a:extLst>
            <a:ext uri="{FF2B5EF4-FFF2-40B4-BE49-F238E27FC236}">
              <a16:creationId xmlns:a16="http://schemas.microsoft.com/office/drawing/2014/main" id="{4B8D78D1-CCA6-4D8C-BF54-675E0E351AFA}"/>
            </a:ext>
          </a:extLst>
        </xdr:cNvPr>
        <xdr:cNvSpPr txBox="1"/>
      </xdr:nvSpPr>
      <xdr:spPr>
        <a:xfrm>
          <a:off x="9391727" y="1853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16890</xdr:rowOff>
    </xdr:from>
    <xdr:ext cx="469744" cy="259045"/>
    <xdr:sp macro="" textlink="">
      <xdr:nvSpPr>
        <xdr:cNvPr id="397" name="n_2mainValue【市民会館】&#10;一人当たり面積">
          <a:extLst>
            <a:ext uri="{FF2B5EF4-FFF2-40B4-BE49-F238E27FC236}">
              <a16:creationId xmlns:a16="http://schemas.microsoft.com/office/drawing/2014/main" id="{E5812E30-77CB-4799-B9CF-7C1DDECAF5F0}"/>
            </a:ext>
          </a:extLst>
        </xdr:cNvPr>
        <xdr:cNvSpPr txBox="1"/>
      </xdr:nvSpPr>
      <xdr:spPr>
        <a:xfrm>
          <a:off x="85154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18522</xdr:rowOff>
    </xdr:from>
    <xdr:ext cx="469744" cy="259045"/>
    <xdr:sp macro="" textlink="">
      <xdr:nvSpPr>
        <xdr:cNvPr id="398" name="n_3mainValue【市民会館】&#10;一人当たり面積">
          <a:extLst>
            <a:ext uri="{FF2B5EF4-FFF2-40B4-BE49-F238E27FC236}">
              <a16:creationId xmlns:a16="http://schemas.microsoft.com/office/drawing/2014/main" id="{8D442A09-0331-4FEF-A43E-8600A8BEACF0}"/>
            </a:ext>
          </a:extLst>
        </xdr:cNvPr>
        <xdr:cNvSpPr txBox="1"/>
      </xdr:nvSpPr>
      <xdr:spPr>
        <a:xfrm>
          <a:off x="7626427" y="1853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16890</xdr:rowOff>
    </xdr:from>
    <xdr:ext cx="469744" cy="259045"/>
    <xdr:sp macro="" textlink="">
      <xdr:nvSpPr>
        <xdr:cNvPr id="399" name="n_4mainValue【市民会館】&#10;一人当たり面積">
          <a:extLst>
            <a:ext uri="{FF2B5EF4-FFF2-40B4-BE49-F238E27FC236}">
              <a16:creationId xmlns:a16="http://schemas.microsoft.com/office/drawing/2014/main" id="{3A1FAA70-32C9-4674-B1DE-8713E8BE2764}"/>
            </a:ext>
          </a:extLst>
        </xdr:cNvPr>
        <xdr:cNvSpPr txBox="1"/>
      </xdr:nvSpPr>
      <xdr:spPr>
        <a:xfrm>
          <a:off x="67374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5893AB08-FA39-4F45-AE20-D40BE46828F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558FDB98-964E-45A3-8B31-4C008EC7344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3AEFD38A-CCBA-476E-B3D3-67081E03654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08D17F1B-351D-423C-8008-CC3C1C3373A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AAB49209-6C9A-4830-B5EE-B1DC2C13E9E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23C5912D-1624-455A-8F98-00093A8AF37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ED80A45D-F386-409E-BA18-0E478B43423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A1F6B206-F3B2-42AD-8AEE-A6CC927D240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a:extLst>
            <a:ext uri="{FF2B5EF4-FFF2-40B4-BE49-F238E27FC236}">
              <a16:creationId xmlns:a16="http://schemas.microsoft.com/office/drawing/2014/main" id="{4232EDDD-4D7D-47BE-AD06-B432A480B34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a:extLst>
            <a:ext uri="{FF2B5EF4-FFF2-40B4-BE49-F238E27FC236}">
              <a16:creationId xmlns:a16="http://schemas.microsoft.com/office/drawing/2014/main" id="{3A9EF4C5-D5C1-4490-A02D-D1737521F25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a:extLst>
            <a:ext uri="{FF2B5EF4-FFF2-40B4-BE49-F238E27FC236}">
              <a16:creationId xmlns:a16="http://schemas.microsoft.com/office/drawing/2014/main" id="{729BD8CB-6C86-4998-AD3E-D38590E22D3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1" name="直線コネクタ 410">
          <a:extLst>
            <a:ext uri="{FF2B5EF4-FFF2-40B4-BE49-F238E27FC236}">
              <a16:creationId xmlns:a16="http://schemas.microsoft.com/office/drawing/2014/main" id="{ACCF24FB-8C9D-4A10-9481-89FF261EE04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2" name="テキスト ボックス 411">
          <a:extLst>
            <a:ext uri="{FF2B5EF4-FFF2-40B4-BE49-F238E27FC236}">
              <a16:creationId xmlns:a16="http://schemas.microsoft.com/office/drawing/2014/main" id="{788358E3-BF7B-4422-9AF6-7B365B54EB3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3" name="直線コネクタ 412">
          <a:extLst>
            <a:ext uri="{FF2B5EF4-FFF2-40B4-BE49-F238E27FC236}">
              <a16:creationId xmlns:a16="http://schemas.microsoft.com/office/drawing/2014/main" id="{C44C6FF0-EF68-44B4-A14A-AF7C0AD5F95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4" name="テキスト ボックス 413">
          <a:extLst>
            <a:ext uri="{FF2B5EF4-FFF2-40B4-BE49-F238E27FC236}">
              <a16:creationId xmlns:a16="http://schemas.microsoft.com/office/drawing/2014/main" id="{D22E7791-286C-434F-8223-63D8B3A5665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5" name="直線コネクタ 414">
          <a:extLst>
            <a:ext uri="{FF2B5EF4-FFF2-40B4-BE49-F238E27FC236}">
              <a16:creationId xmlns:a16="http://schemas.microsoft.com/office/drawing/2014/main" id="{D9F6CC0B-09C7-4153-BD3A-3C99F2CC8EC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6" name="テキスト ボックス 415">
          <a:extLst>
            <a:ext uri="{FF2B5EF4-FFF2-40B4-BE49-F238E27FC236}">
              <a16:creationId xmlns:a16="http://schemas.microsoft.com/office/drawing/2014/main" id="{E3E6EC13-5D84-445D-9F93-C624F178322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7" name="直線コネクタ 416">
          <a:extLst>
            <a:ext uri="{FF2B5EF4-FFF2-40B4-BE49-F238E27FC236}">
              <a16:creationId xmlns:a16="http://schemas.microsoft.com/office/drawing/2014/main" id="{F8B97B32-5FCC-493A-8B6B-B7D5091C82A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8" name="テキスト ボックス 417">
          <a:extLst>
            <a:ext uri="{FF2B5EF4-FFF2-40B4-BE49-F238E27FC236}">
              <a16:creationId xmlns:a16="http://schemas.microsoft.com/office/drawing/2014/main" id="{3DB5E1C4-30CA-4C52-94EA-625E0673658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9" name="直線コネクタ 418">
          <a:extLst>
            <a:ext uri="{FF2B5EF4-FFF2-40B4-BE49-F238E27FC236}">
              <a16:creationId xmlns:a16="http://schemas.microsoft.com/office/drawing/2014/main" id="{5E60ADC5-282F-433C-9C53-A3A642802E2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20" name="テキスト ボックス 419">
          <a:extLst>
            <a:ext uri="{FF2B5EF4-FFF2-40B4-BE49-F238E27FC236}">
              <a16:creationId xmlns:a16="http://schemas.microsoft.com/office/drawing/2014/main" id="{D8C34577-E051-411C-AA31-A97D0F2D025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126CFBDC-5AE2-4D2D-BE1D-980DCB4BAE8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2" name="テキスト ボックス 421">
          <a:extLst>
            <a:ext uri="{FF2B5EF4-FFF2-40B4-BE49-F238E27FC236}">
              <a16:creationId xmlns:a16="http://schemas.microsoft.com/office/drawing/2014/main" id="{F5B1E7E3-F097-4048-997E-78B4D94420B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3" name="【一般廃棄物処理施設】&#10;有形固定資産減価償却率グラフ枠">
          <a:extLst>
            <a:ext uri="{FF2B5EF4-FFF2-40B4-BE49-F238E27FC236}">
              <a16:creationId xmlns:a16="http://schemas.microsoft.com/office/drawing/2014/main" id="{3919195B-A228-4F79-8D74-C724D9EF198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4" name="直線コネクタ 423">
          <a:extLst>
            <a:ext uri="{FF2B5EF4-FFF2-40B4-BE49-F238E27FC236}">
              <a16:creationId xmlns:a16="http://schemas.microsoft.com/office/drawing/2014/main" id="{4C8E6304-1C50-4EEF-89EC-7D8B137AAB0D}"/>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5" name="【一般廃棄物処理施設】&#10;有形固定資産減価償却率最小値テキスト">
          <a:extLst>
            <a:ext uri="{FF2B5EF4-FFF2-40B4-BE49-F238E27FC236}">
              <a16:creationId xmlns:a16="http://schemas.microsoft.com/office/drawing/2014/main" id="{6560969A-2D71-4B22-B7FD-B431CF4C6CBF}"/>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6" name="直線コネクタ 425">
          <a:extLst>
            <a:ext uri="{FF2B5EF4-FFF2-40B4-BE49-F238E27FC236}">
              <a16:creationId xmlns:a16="http://schemas.microsoft.com/office/drawing/2014/main" id="{8853750F-97AA-4933-B922-E840624B907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7" name="【一般廃棄物処理施設】&#10;有形固定資産減価償却率最大値テキスト">
          <a:extLst>
            <a:ext uri="{FF2B5EF4-FFF2-40B4-BE49-F238E27FC236}">
              <a16:creationId xmlns:a16="http://schemas.microsoft.com/office/drawing/2014/main" id="{753D6AF8-FB12-430F-A900-3EDE8BBE6745}"/>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8" name="直線コネクタ 427">
          <a:extLst>
            <a:ext uri="{FF2B5EF4-FFF2-40B4-BE49-F238E27FC236}">
              <a16:creationId xmlns:a16="http://schemas.microsoft.com/office/drawing/2014/main" id="{7E69C760-1BDA-48A1-A70C-013F59A1B847}"/>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123842</xdr:rowOff>
    </xdr:from>
    <xdr:ext cx="405111" cy="259045"/>
    <xdr:sp macro="" textlink="">
      <xdr:nvSpPr>
        <xdr:cNvPr id="429" name="【一般廃棄物処理施設】&#10;有形固定資産減価償却率平均値テキスト">
          <a:extLst>
            <a:ext uri="{FF2B5EF4-FFF2-40B4-BE49-F238E27FC236}">
              <a16:creationId xmlns:a16="http://schemas.microsoft.com/office/drawing/2014/main" id="{D4264243-D998-46B2-8B9A-20E1AE6F9645}"/>
            </a:ext>
          </a:extLst>
        </xdr:cNvPr>
        <xdr:cNvSpPr txBox="1"/>
      </xdr:nvSpPr>
      <xdr:spPr>
        <a:xfrm>
          <a:off x="16357600" y="646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430" name="フローチャート: 判断 429">
          <a:extLst>
            <a:ext uri="{FF2B5EF4-FFF2-40B4-BE49-F238E27FC236}">
              <a16:creationId xmlns:a16="http://schemas.microsoft.com/office/drawing/2014/main" id="{CB225E39-1246-4E77-BFC7-1BF7A6DD3950}"/>
            </a:ext>
          </a:extLst>
        </xdr:cNvPr>
        <xdr:cNvSpPr/>
      </xdr:nvSpPr>
      <xdr:spPr>
        <a:xfrm>
          <a:off x="162687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431" name="フローチャート: 判断 430">
          <a:extLst>
            <a:ext uri="{FF2B5EF4-FFF2-40B4-BE49-F238E27FC236}">
              <a16:creationId xmlns:a16="http://schemas.microsoft.com/office/drawing/2014/main" id="{6659444F-71EF-4146-986B-D96C71FB5C38}"/>
            </a:ext>
          </a:extLst>
        </xdr:cNvPr>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432" name="フローチャート: 判断 431">
          <a:extLst>
            <a:ext uri="{FF2B5EF4-FFF2-40B4-BE49-F238E27FC236}">
              <a16:creationId xmlns:a16="http://schemas.microsoft.com/office/drawing/2014/main" id="{E591FE55-422C-48EB-ACB6-82B5CFF69536}"/>
            </a:ext>
          </a:extLst>
        </xdr:cNvPr>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433" name="フローチャート: 判断 432">
          <a:extLst>
            <a:ext uri="{FF2B5EF4-FFF2-40B4-BE49-F238E27FC236}">
              <a16:creationId xmlns:a16="http://schemas.microsoft.com/office/drawing/2014/main" id="{FE3335B7-D734-47D7-9D46-863FC9A9AB1D}"/>
            </a:ext>
          </a:extLst>
        </xdr:cNvPr>
        <xdr:cNvSpPr/>
      </xdr:nvSpPr>
      <xdr:spPr>
        <a:xfrm>
          <a:off x="1365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19685</xdr:rowOff>
    </xdr:from>
    <xdr:to>
      <xdr:col>67</xdr:col>
      <xdr:colOff>101600</xdr:colOff>
      <xdr:row>38</xdr:row>
      <xdr:rowOff>121285</xdr:rowOff>
    </xdr:to>
    <xdr:sp macro="" textlink="">
      <xdr:nvSpPr>
        <xdr:cNvPr id="434" name="フローチャート: 判断 433">
          <a:extLst>
            <a:ext uri="{FF2B5EF4-FFF2-40B4-BE49-F238E27FC236}">
              <a16:creationId xmlns:a16="http://schemas.microsoft.com/office/drawing/2014/main" id="{EEFE3F5E-A327-4018-BF6D-C48FD5AF819E}"/>
            </a:ext>
          </a:extLst>
        </xdr:cNvPr>
        <xdr:cNvSpPr/>
      </xdr:nvSpPr>
      <xdr:spPr>
        <a:xfrm>
          <a:off x="12763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415050AF-C006-4467-A60E-FD1E52132FE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5A487E31-1462-46FF-B423-A4F90BE7F8B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F37D577F-CF2E-4366-88B6-CE5E83D93C0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78309692-F705-4B1A-8010-42FA97888FE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6A12AB03-C68E-4907-8C0C-43F20A296EE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61595</xdr:rowOff>
    </xdr:from>
    <xdr:to>
      <xdr:col>85</xdr:col>
      <xdr:colOff>177800</xdr:colOff>
      <xdr:row>36</xdr:row>
      <xdr:rowOff>163195</xdr:rowOff>
    </xdr:to>
    <xdr:sp macro="" textlink="">
      <xdr:nvSpPr>
        <xdr:cNvPr id="440" name="楕円 439">
          <a:extLst>
            <a:ext uri="{FF2B5EF4-FFF2-40B4-BE49-F238E27FC236}">
              <a16:creationId xmlns:a16="http://schemas.microsoft.com/office/drawing/2014/main" id="{87D51CFE-5C8F-4DFD-969E-940CF6331D7A}"/>
            </a:ext>
          </a:extLst>
        </xdr:cNvPr>
        <xdr:cNvSpPr/>
      </xdr:nvSpPr>
      <xdr:spPr>
        <a:xfrm>
          <a:off x="162687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84472</xdr:rowOff>
    </xdr:from>
    <xdr:ext cx="405111" cy="259045"/>
    <xdr:sp macro="" textlink="">
      <xdr:nvSpPr>
        <xdr:cNvPr id="441" name="【一般廃棄物処理施設】&#10;有形固定資産減価償却率該当値テキスト">
          <a:extLst>
            <a:ext uri="{FF2B5EF4-FFF2-40B4-BE49-F238E27FC236}">
              <a16:creationId xmlns:a16="http://schemas.microsoft.com/office/drawing/2014/main" id="{A1436B18-6099-43E9-AF4F-68022A1F8EAA}"/>
            </a:ext>
          </a:extLst>
        </xdr:cNvPr>
        <xdr:cNvSpPr txBox="1"/>
      </xdr:nvSpPr>
      <xdr:spPr>
        <a:xfrm>
          <a:off x="16357600"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153035</xdr:rowOff>
    </xdr:from>
    <xdr:to>
      <xdr:col>81</xdr:col>
      <xdr:colOff>101600</xdr:colOff>
      <xdr:row>36</xdr:row>
      <xdr:rowOff>83185</xdr:rowOff>
    </xdr:to>
    <xdr:sp macro="" textlink="">
      <xdr:nvSpPr>
        <xdr:cNvPr id="442" name="楕円 441">
          <a:extLst>
            <a:ext uri="{FF2B5EF4-FFF2-40B4-BE49-F238E27FC236}">
              <a16:creationId xmlns:a16="http://schemas.microsoft.com/office/drawing/2014/main" id="{DA12E574-6997-4ACF-9234-DB0ED39B2830}"/>
            </a:ext>
          </a:extLst>
        </xdr:cNvPr>
        <xdr:cNvSpPr/>
      </xdr:nvSpPr>
      <xdr:spPr>
        <a:xfrm>
          <a:off x="15430500" y="61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32385</xdr:rowOff>
    </xdr:from>
    <xdr:to>
      <xdr:col>85</xdr:col>
      <xdr:colOff>127000</xdr:colOff>
      <xdr:row>36</xdr:row>
      <xdr:rowOff>112395</xdr:rowOff>
    </xdr:to>
    <xdr:cxnSp macro="">
      <xdr:nvCxnSpPr>
        <xdr:cNvPr id="443" name="直線コネクタ 442">
          <a:extLst>
            <a:ext uri="{FF2B5EF4-FFF2-40B4-BE49-F238E27FC236}">
              <a16:creationId xmlns:a16="http://schemas.microsoft.com/office/drawing/2014/main" id="{4139B798-A509-4485-8954-3EE48592ECF3}"/>
            </a:ext>
          </a:extLst>
        </xdr:cNvPr>
        <xdr:cNvCxnSpPr/>
      </xdr:nvCxnSpPr>
      <xdr:spPr>
        <a:xfrm>
          <a:off x="15481300" y="6204585"/>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73025</xdr:rowOff>
    </xdr:from>
    <xdr:to>
      <xdr:col>76</xdr:col>
      <xdr:colOff>165100</xdr:colOff>
      <xdr:row>36</xdr:row>
      <xdr:rowOff>3175</xdr:rowOff>
    </xdr:to>
    <xdr:sp macro="" textlink="">
      <xdr:nvSpPr>
        <xdr:cNvPr id="444" name="楕円 443">
          <a:extLst>
            <a:ext uri="{FF2B5EF4-FFF2-40B4-BE49-F238E27FC236}">
              <a16:creationId xmlns:a16="http://schemas.microsoft.com/office/drawing/2014/main" id="{B5CA4149-B64C-4918-96CD-351C8474A857}"/>
            </a:ext>
          </a:extLst>
        </xdr:cNvPr>
        <xdr:cNvSpPr/>
      </xdr:nvSpPr>
      <xdr:spPr>
        <a:xfrm>
          <a:off x="14541500" y="60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123825</xdr:rowOff>
    </xdr:from>
    <xdr:to>
      <xdr:col>81</xdr:col>
      <xdr:colOff>50800</xdr:colOff>
      <xdr:row>36</xdr:row>
      <xdr:rowOff>32385</xdr:rowOff>
    </xdr:to>
    <xdr:cxnSp macro="">
      <xdr:nvCxnSpPr>
        <xdr:cNvPr id="445" name="直線コネクタ 444">
          <a:extLst>
            <a:ext uri="{FF2B5EF4-FFF2-40B4-BE49-F238E27FC236}">
              <a16:creationId xmlns:a16="http://schemas.microsoft.com/office/drawing/2014/main" id="{87A67957-E9AE-4DEF-81C0-D1A01D12E990}"/>
            </a:ext>
          </a:extLst>
        </xdr:cNvPr>
        <xdr:cNvCxnSpPr/>
      </xdr:nvCxnSpPr>
      <xdr:spPr>
        <a:xfrm>
          <a:off x="14592300" y="612457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10160</xdr:rowOff>
    </xdr:from>
    <xdr:to>
      <xdr:col>72</xdr:col>
      <xdr:colOff>38100</xdr:colOff>
      <xdr:row>35</xdr:row>
      <xdr:rowOff>111760</xdr:rowOff>
    </xdr:to>
    <xdr:sp macro="" textlink="">
      <xdr:nvSpPr>
        <xdr:cNvPr id="446" name="楕円 445">
          <a:extLst>
            <a:ext uri="{FF2B5EF4-FFF2-40B4-BE49-F238E27FC236}">
              <a16:creationId xmlns:a16="http://schemas.microsoft.com/office/drawing/2014/main" id="{F23966A4-B082-49ED-BCE7-48C74E1C2DF3}"/>
            </a:ext>
          </a:extLst>
        </xdr:cNvPr>
        <xdr:cNvSpPr/>
      </xdr:nvSpPr>
      <xdr:spPr>
        <a:xfrm>
          <a:off x="136525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60960</xdr:rowOff>
    </xdr:from>
    <xdr:to>
      <xdr:col>76</xdr:col>
      <xdr:colOff>114300</xdr:colOff>
      <xdr:row>35</xdr:row>
      <xdr:rowOff>123825</xdr:rowOff>
    </xdr:to>
    <xdr:cxnSp macro="">
      <xdr:nvCxnSpPr>
        <xdr:cNvPr id="447" name="直線コネクタ 446">
          <a:extLst>
            <a:ext uri="{FF2B5EF4-FFF2-40B4-BE49-F238E27FC236}">
              <a16:creationId xmlns:a16="http://schemas.microsoft.com/office/drawing/2014/main" id="{E6F0EF03-EA50-41F3-A156-88C9B7AF729C}"/>
            </a:ext>
          </a:extLst>
        </xdr:cNvPr>
        <xdr:cNvCxnSpPr/>
      </xdr:nvCxnSpPr>
      <xdr:spPr>
        <a:xfrm>
          <a:off x="13703300" y="606171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120650</xdr:rowOff>
    </xdr:from>
    <xdr:to>
      <xdr:col>67</xdr:col>
      <xdr:colOff>101600</xdr:colOff>
      <xdr:row>35</xdr:row>
      <xdr:rowOff>50800</xdr:rowOff>
    </xdr:to>
    <xdr:sp macro="" textlink="">
      <xdr:nvSpPr>
        <xdr:cNvPr id="448" name="楕円 447">
          <a:extLst>
            <a:ext uri="{FF2B5EF4-FFF2-40B4-BE49-F238E27FC236}">
              <a16:creationId xmlns:a16="http://schemas.microsoft.com/office/drawing/2014/main" id="{AE97629F-376D-4154-845F-39308946C8DF}"/>
            </a:ext>
          </a:extLst>
        </xdr:cNvPr>
        <xdr:cNvSpPr/>
      </xdr:nvSpPr>
      <xdr:spPr>
        <a:xfrm>
          <a:off x="12763500" y="59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0</xdr:rowOff>
    </xdr:from>
    <xdr:to>
      <xdr:col>71</xdr:col>
      <xdr:colOff>177800</xdr:colOff>
      <xdr:row>35</xdr:row>
      <xdr:rowOff>60960</xdr:rowOff>
    </xdr:to>
    <xdr:cxnSp macro="">
      <xdr:nvCxnSpPr>
        <xdr:cNvPr id="449" name="直線コネクタ 448">
          <a:extLst>
            <a:ext uri="{FF2B5EF4-FFF2-40B4-BE49-F238E27FC236}">
              <a16:creationId xmlns:a16="http://schemas.microsoft.com/office/drawing/2014/main" id="{340AD491-B443-4B98-8CAB-9B2C2735EB1C}"/>
            </a:ext>
          </a:extLst>
        </xdr:cNvPr>
        <xdr:cNvCxnSpPr/>
      </xdr:nvCxnSpPr>
      <xdr:spPr>
        <a:xfrm>
          <a:off x="12814300" y="600075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40022</xdr:rowOff>
    </xdr:from>
    <xdr:ext cx="405111" cy="259045"/>
    <xdr:sp macro="" textlink="">
      <xdr:nvSpPr>
        <xdr:cNvPr id="450" name="n_1aveValue【一般廃棄物処理施設】&#10;有形固定資産減価償却率">
          <a:extLst>
            <a:ext uri="{FF2B5EF4-FFF2-40B4-BE49-F238E27FC236}">
              <a16:creationId xmlns:a16="http://schemas.microsoft.com/office/drawing/2014/main" id="{10715545-71AB-4C9E-8E92-81C6E1521C7E}"/>
            </a:ext>
          </a:extLst>
        </xdr:cNvPr>
        <xdr:cNvSpPr txBox="1"/>
      </xdr:nvSpPr>
      <xdr:spPr>
        <a:xfrm>
          <a:off x="152660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89552</xdr:rowOff>
    </xdr:from>
    <xdr:ext cx="405111" cy="259045"/>
    <xdr:sp macro="" textlink="">
      <xdr:nvSpPr>
        <xdr:cNvPr id="451" name="n_2aveValue【一般廃棄物処理施設】&#10;有形固定資産減価償却率">
          <a:extLst>
            <a:ext uri="{FF2B5EF4-FFF2-40B4-BE49-F238E27FC236}">
              <a16:creationId xmlns:a16="http://schemas.microsoft.com/office/drawing/2014/main" id="{244222AD-C232-4282-A661-84083BD1EA1A}"/>
            </a:ext>
          </a:extLst>
        </xdr:cNvPr>
        <xdr:cNvSpPr txBox="1"/>
      </xdr:nvSpPr>
      <xdr:spPr>
        <a:xfrm>
          <a:off x="14389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99077</xdr:rowOff>
    </xdr:from>
    <xdr:ext cx="405111" cy="259045"/>
    <xdr:sp macro="" textlink="">
      <xdr:nvSpPr>
        <xdr:cNvPr id="452" name="n_3aveValue【一般廃棄物処理施設】&#10;有形固定資産減価償却率">
          <a:extLst>
            <a:ext uri="{FF2B5EF4-FFF2-40B4-BE49-F238E27FC236}">
              <a16:creationId xmlns:a16="http://schemas.microsoft.com/office/drawing/2014/main" id="{C972C46C-FD86-4414-BF5C-1E71A9D0AA82}"/>
            </a:ext>
          </a:extLst>
        </xdr:cNvPr>
        <xdr:cNvSpPr txBox="1"/>
      </xdr:nvSpPr>
      <xdr:spPr>
        <a:xfrm>
          <a:off x="13500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112412</xdr:rowOff>
    </xdr:from>
    <xdr:ext cx="405111" cy="259045"/>
    <xdr:sp macro="" textlink="">
      <xdr:nvSpPr>
        <xdr:cNvPr id="453" name="n_4aveValue【一般廃棄物処理施設】&#10;有形固定資産減価償却率">
          <a:extLst>
            <a:ext uri="{FF2B5EF4-FFF2-40B4-BE49-F238E27FC236}">
              <a16:creationId xmlns:a16="http://schemas.microsoft.com/office/drawing/2014/main" id="{FE50E87F-C0E1-4A8C-AEF4-9DF9C61890DD}"/>
            </a:ext>
          </a:extLst>
        </xdr:cNvPr>
        <xdr:cNvSpPr txBox="1"/>
      </xdr:nvSpPr>
      <xdr:spPr>
        <a:xfrm>
          <a:off x="12611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99712</xdr:rowOff>
    </xdr:from>
    <xdr:ext cx="405111" cy="259045"/>
    <xdr:sp macro="" textlink="">
      <xdr:nvSpPr>
        <xdr:cNvPr id="454" name="n_1mainValue【一般廃棄物処理施設】&#10;有形固定資産減価償却率">
          <a:extLst>
            <a:ext uri="{FF2B5EF4-FFF2-40B4-BE49-F238E27FC236}">
              <a16:creationId xmlns:a16="http://schemas.microsoft.com/office/drawing/2014/main" id="{E32FDD32-D307-4082-B5C8-35842B599F7B}"/>
            </a:ext>
          </a:extLst>
        </xdr:cNvPr>
        <xdr:cNvSpPr txBox="1"/>
      </xdr:nvSpPr>
      <xdr:spPr>
        <a:xfrm>
          <a:off x="15266044" y="592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19702</xdr:rowOff>
    </xdr:from>
    <xdr:ext cx="405111" cy="259045"/>
    <xdr:sp macro="" textlink="">
      <xdr:nvSpPr>
        <xdr:cNvPr id="455" name="n_2mainValue【一般廃棄物処理施設】&#10;有形固定資産減価償却率">
          <a:extLst>
            <a:ext uri="{FF2B5EF4-FFF2-40B4-BE49-F238E27FC236}">
              <a16:creationId xmlns:a16="http://schemas.microsoft.com/office/drawing/2014/main" id="{606ADA14-011A-4410-A397-592F2A32424E}"/>
            </a:ext>
          </a:extLst>
        </xdr:cNvPr>
        <xdr:cNvSpPr txBox="1"/>
      </xdr:nvSpPr>
      <xdr:spPr>
        <a:xfrm>
          <a:off x="14389744" y="584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128287</xdr:rowOff>
    </xdr:from>
    <xdr:ext cx="405111" cy="259045"/>
    <xdr:sp macro="" textlink="">
      <xdr:nvSpPr>
        <xdr:cNvPr id="456" name="n_3mainValue【一般廃棄物処理施設】&#10;有形固定資産減価償却率">
          <a:extLst>
            <a:ext uri="{FF2B5EF4-FFF2-40B4-BE49-F238E27FC236}">
              <a16:creationId xmlns:a16="http://schemas.microsoft.com/office/drawing/2014/main" id="{C4628155-740D-4CF3-A57D-38ECD1832B5E}"/>
            </a:ext>
          </a:extLst>
        </xdr:cNvPr>
        <xdr:cNvSpPr txBox="1"/>
      </xdr:nvSpPr>
      <xdr:spPr>
        <a:xfrm>
          <a:off x="1350074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67327</xdr:rowOff>
    </xdr:from>
    <xdr:ext cx="405111" cy="259045"/>
    <xdr:sp macro="" textlink="">
      <xdr:nvSpPr>
        <xdr:cNvPr id="457" name="n_4mainValue【一般廃棄物処理施設】&#10;有形固定資産減価償却率">
          <a:extLst>
            <a:ext uri="{FF2B5EF4-FFF2-40B4-BE49-F238E27FC236}">
              <a16:creationId xmlns:a16="http://schemas.microsoft.com/office/drawing/2014/main" id="{48BCE69F-6CAE-4EDE-B086-4C3FC984641D}"/>
            </a:ext>
          </a:extLst>
        </xdr:cNvPr>
        <xdr:cNvSpPr txBox="1"/>
      </xdr:nvSpPr>
      <xdr:spPr>
        <a:xfrm>
          <a:off x="12611744" y="57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C940B490-2B08-4898-ADCD-68FF9C12723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C9F74E0B-AA74-487A-BCC1-958DF3B6AF7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ADDA087A-0AF2-493E-8149-1F329C3EBDC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6E00E422-E76A-4EFA-80D8-0F589A09D53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B7FE579F-9A89-461E-9261-CCECAE3B802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1CB786CD-5BC2-458E-898C-0ACB713E672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E9BBA513-FA9D-4AAF-983C-7985EED7D12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DA880B37-71A5-41E7-99DB-BE5803A7B6D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5AF44CCA-E183-411B-8D42-A91CE5F65B1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FB3E92CF-39B6-4192-8BA6-D594C5A6084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8" name="直線コネクタ 467">
          <a:extLst>
            <a:ext uri="{FF2B5EF4-FFF2-40B4-BE49-F238E27FC236}">
              <a16:creationId xmlns:a16="http://schemas.microsoft.com/office/drawing/2014/main" id="{8D9A91EE-BF20-405E-A68A-01D7510FF97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9" name="テキスト ボックス 468">
          <a:extLst>
            <a:ext uri="{FF2B5EF4-FFF2-40B4-BE49-F238E27FC236}">
              <a16:creationId xmlns:a16="http://schemas.microsoft.com/office/drawing/2014/main" id="{800A99F9-AB63-405A-AE73-D1B30A5D7BE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70" name="直線コネクタ 469">
          <a:extLst>
            <a:ext uri="{FF2B5EF4-FFF2-40B4-BE49-F238E27FC236}">
              <a16:creationId xmlns:a16="http://schemas.microsoft.com/office/drawing/2014/main" id="{CFA96DC7-3508-4637-A1EB-17C1B527CC1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1" name="テキスト ボックス 470">
          <a:extLst>
            <a:ext uri="{FF2B5EF4-FFF2-40B4-BE49-F238E27FC236}">
              <a16:creationId xmlns:a16="http://schemas.microsoft.com/office/drawing/2014/main" id="{6E69BF39-67C4-4B0F-9FC8-5AE5083EF2FC}"/>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2" name="直線コネクタ 471">
          <a:extLst>
            <a:ext uri="{FF2B5EF4-FFF2-40B4-BE49-F238E27FC236}">
              <a16:creationId xmlns:a16="http://schemas.microsoft.com/office/drawing/2014/main" id="{8B04DBCD-53E3-49F4-B8F8-066EFCD2FD3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3" name="テキスト ボックス 472">
          <a:extLst>
            <a:ext uri="{FF2B5EF4-FFF2-40B4-BE49-F238E27FC236}">
              <a16:creationId xmlns:a16="http://schemas.microsoft.com/office/drawing/2014/main" id="{0E3EBCCD-7CEB-4C26-9EE8-3E5DA65B72BC}"/>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4" name="直線コネクタ 473">
          <a:extLst>
            <a:ext uri="{FF2B5EF4-FFF2-40B4-BE49-F238E27FC236}">
              <a16:creationId xmlns:a16="http://schemas.microsoft.com/office/drawing/2014/main" id="{D4BFA83D-84C2-4E9D-BA04-92A5797909C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5" name="テキスト ボックス 474">
          <a:extLst>
            <a:ext uri="{FF2B5EF4-FFF2-40B4-BE49-F238E27FC236}">
              <a16:creationId xmlns:a16="http://schemas.microsoft.com/office/drawing/2014/main" id="{000E194A-BC03-4AB1-A41C-B976143E1A0A}"/>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4CAF381C-5EF8-4F78-9854-FDC5159D176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7" name="テキスト ボックス 476">
          <a:extLst>
            <a:ext uri="{FF2B5EF4-FFF2-40B4-BE49-F238E27FC236}">
              <a16:creationId xmlns:a16="http://schemas.microsoft.com/office/drawing/2014/main" id="{889B5B35-730D-491A-B3A8-37AE444E8A6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a:extLst>
            <a:ext uri="{FF2B5EF4-FFF2-40B4-BE49-F238E27FC236}">
              <a16:creationId xmlns:a16="http://schemas.microsoft.com/office/drawing/2014/main" id="{4C048AC5-CC01-4B82-86AB-F16050C2866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479" name="直線コネクタ 478">
          <a:extLst>
            <a:ext uri="{FF2B5EF4-FFF2-40B4-BE49-F238E27FC236}">
              <a16:creationId xmlns:a16="http://schemas.microsoft.com/office/drawing/2014/main" id="{0BE25348-F3D0-4421-B91B-2CB119E598C3}"/>
            </a:ext>
          </a:extLst>
        </xdr:cNvPr>
        <xdr:cNvCxnSpPr/>
      </xdr:nvCxnSpPr>
      <xdr:spPr>
        <a:xfrm flipV="1">
          <a:off x="22160864" y="5871726"/>
          <a:ext cx="0" cy="128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480" name="【一般廃棄物処理施設】&#10;一人当たり有形固定資産（償却資産）額最小値テキスト">
          <a:extLst>
            <a:ext uri="{FF2B5EF4-FFF2-40B4-BE49-F238E27FC236}">
              <a16:creationId xmlns:a16="http://schemas.microsoft.com/office/drawing/2014/main" id="{97EFD19C-4B90-4645-8A01-F746BA8C9985}"/>
            </a:ext>
          </a:extLst>
        </xdr:cNvPr>
        <xdr:cNvSpPr txBox="1"/>
      </xdr:nvSpPr>
      <xdr:spPr>
        <a:xfrm>
          <a:off x="22199600" y="715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481" name="直線コネクタ 480">
          <a:extLst>
            <a:ext uri="{FF2B5EF4-FFF2-40B4-BE49-F238E27FC236}">
              <a16:creationId xmlns:a16="http://schemas.microsoft.com/office/drawing/2014/main" id="{E9E0CDC5-B435-45D1-A0C1-3A2F4524D7E9}"/>
            </a:ext>
          </a:extLst>
        </xdr:cNvPr>
        <xdr:cNvCxnSpPr/>
      </xdr:nvCxnSpPr>
      <xdr:spPr>
        <a:xfrm>
          <a:off x="22072600" y="715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482" name="【一般廃棄物処理施設】&#10;一人当たり有形固定資産（償却資産）額最大値テキスト">
          <a:extLst>
            <a:ext uri="{FF2B5EF4-FFF2-40B4-BE49-F238E27FC236}">
              <a16:creationId xmlns:a16="http://schemas.microsoft.com/office/drawing/2014/main" id="{885B5C2B-5340-436F-9E75-0B7A10DA33DC}"/>
            </a:ext>
          </a:extLst>
        </xdr:cNvPr>
        <xdr:cNvSpPr txBox="1"/>
      </xdr:nvSpPr>
      <xdr:spPr>
        <a:xfrm>
          <a:off x="22199600" y="56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483" name="直線コネクタ 482">
          <a:extLst>
            <a:ext uri="{FF2B5EF4-FFF2-40B4-BE49-F238E27FC236}">
              <a16:creationId xmlns:a16="http://schemas.microsoft.com/office/drawing/2014/main" id="{4DB1A067-14A9-4D30-A358-61C74ED1BAB2}"/>
            </a:ext>
          </a:extLst>
        </xdr:cNvPr>
        <xdr:cNvCxnSpPr/>
      </xdr:nvCxnSpPr>
      <xdr:spPr>
        <a:xfrm>
          <a:off x="22072600" y="587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7396</xdr:rowOff>
    </xdr:from>
    <xdr:ext cx="599010" cy="259045"/>
    <xdr:sp macro="" textlink="">
      <xdr:nvSpPr>
        <xdr:cNvPr id="484" name="【一般廃棄物処理施設】&#10;一人当たり有形固定資産（償却資産）額平均値テキスト">
          <a:extLst>
            <a:ext uri="{FF2B5EF4-FFF2-40B4-BE49-F238E27FC236}">
              <a16:creationId xmlns:a16="http://schemas.microsoft.com/office/drawing/2014/main" id="{0F2DAA86-CF15-4B78-A69A-961AB4AA0730}"/>
            </a:ext>
          </a:extLst>
        </xdr:cNvPr>
        <xdr:cNvSpPr txBox="1"/>
      </xdr:nvSpPr>
      <xdr:spPr>
        <a:xfrm>
          <a:off x="22199600" y="6693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485" name="フローチャート: 判断 484">
          <a:extLst>
            <a:ext uri="{FF2B5EF4-FFF2-40B4-BE49-F238E27FC236}">
              <a16:creationId xmlns:a16="http://schemas.microsoft.com/office/drawing/2014/main" id="{28DA4B6C-E574-44F7-BFDA-02A1404CFC8D}"/>
            </a:ext>
          </a:extLst>
        </xdr:cNvPr>
        <xdr:cNvSpPr/>
      </xdr:nvSpPr>
      <xdr:spPr>
        <a:xfrm>
          <a:off x="22110700" y="67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486" name="フローチャート: 判断 485">
          <a:extLst>
            <a:ext uri="{FF2B5EF4-FFF2-40B4-BE49-F238E27FC236}">
              <a16:creationId xmlns:a16="http://schemas.microsoft.com/office/drawing/2014/main" id="{99E6C234-992B-4930-B2F1-4CE07F310431}"/>
            </a:ext>
          </a:extLst>
        </xdr:cNvPr>
        <xdr:cNvSpPr/>
      </xdr:nvSpPr>
      <xdr:spPr>
        <a:xfrm>
          <a:off x="21272500" y="673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487" name="フローチャート: 判断 486">
          <a:extLst>
            <a:ext uri="{FF2B5EF4-FFF2-40B4-BE49-F238E27FC236}">
              <a16:creationId xmlns:a16="http://schemas.microsoft.com/office/drawing/2014/main" id="{6E4D1A36-9F50-4D92-B27D-6C048B22D593}"/>
            </a:ext>
          </a:extLst>
        </xdr:cNvPr>
        <xdr:cNvSpPr/>
      </xdr:nvSpPr>
      <xdr:spPr>
        <a:xfrm>
          <a:off x="20383500" y="676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488" name="フローチャート: 判断 487">
          <a:extLst>
            <a:ext uri="{FF2B5EF4-FFF2-40B4-BE49-F238E27FC236}">
              <a16:creationId xmlns:a16="http://schemas.microsoft.com/office/drawing/2014/main" id="{DD5C5F13-64E6-4B13-BBE7-BC5510903A65}"/>
            </a:ext>
          </a:extLst>
        </xdr:cNvPr>
        <xdr:cNvSpPr/>
      </xdr:nvSpPr>
      <xdr:spPr>
        <a:xfrm>
          <a:off x="19494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96113</xdr:rowOff>
    </xdr:from>
    <xdr:to>
      <xdr:col>98</xdr:col>
      <xdr:colOff>38100</xdr:colOff>
      <xdr:row>40</xdr:row>
      <xdr:rowOff>26263</xdr:rowOff>
    </xdr:to>
    <xdr:sp macro="" textlink="">
      <xdr:nvSpPr>
        <xdr:cNvPr id="489" name="フローチャート: 判断 488">
          <a:extLst>
            <a:ext uri="{FF2B5EF4-FFF2-40B4-BE49-F238E27FC236}">
              <a16:creationId xmlns:a16="http://schemas.microsoft.com/office/drawing/2014/main" id="{3113795D-72AD-4F5B-8331-1C3CA99B0FEC}"/>
            </a:ext>
          </a:extLst>
        </xdr:cNvPr>
        <xdr:cNvSpPr/>
      </xdr:nvSpPr>
      <xdr:spPr>
        <a:xfrm>
          <a:off x="18605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D7B1B7F-8779-4F92-894E-37F42E9AF2E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D1C4637A-CCC3-4605-85F9-DFFDC034355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EB939CED-97C8-4F62-B681-95BDE8011A5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431EF1D-558F-481D-AE7A-E72208C1D93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1A6E4D3A-E2DC-489A-B086-56A536AD125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107840</xdr:rowOff>
    </xdr:from>
    <xdr:to>
      <xdr:col>116</xdr:col>
      <xdr:colOff>114300</xdr:colOff>
      <xdr:row>39</xdr:row>
      <xdr:rowOff>37990</xdr:rowOff>
    </xdr:to>
    <xdr:sp macro="" textlink="">
      <xdr:nvSpPr>
        <xdr:cNvPr id="495" name="楕円 494">
          <a:extLst>
            <a:ext uri="{FF2B5EF4-FFF2-40B4-BE49-F238E27FC236}">
              <a16:creationId xmlns:a16="http://schemas.microsoft.com/office/drawing/2014/main" id="{D91367FD-569C-4E5D-8E87-E6B06FE911EA}"/>
            </a:ext>
          </a:extLst>
        </xdr:cNvPr>
        <xdr:cNvSpPr/>
      </xdr:nvSpPr>
      <xdr:spPr>
        <a:xfrm>
          <a:off x="22110700" y="66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130717</xdr:rowOff>
    </xdr:from>
    <xdr:ext cx="599010" cy="259045"/>
    <xdr:sp macro="" textlink="">
      <xdr:nvSpPr>
        <xdr:cNvPr id="496" name="【一般廃棄物処理施設】&#10;一人当たり有形固定資産（償却資産）額該当値テキスト">
          <a:extLst>
            <a:ext uri="{FF2B5EF4-FFF2-40B4-BE49-F238E27FC236}">
              <a16:creationId xmlns:a16="http://schemas.microsoft.com/office/drawing/2014/main" id="{FEFC3056-1036-46F9-BA30-D6BB7793DC85}"/>
            </a:ext>
          </a:extLst>
        </xdr:cNvPr>
        <xdr:cNvSpPr txBox="1"/>
      </xdr:nvSpPr>
      <xdr:spPr>
        <a:xfrm>
          <a:off x="22199600" y="64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111827</xdr:rowOff>
    </xdr:from>
    <xdr:to>
      <xdr:col>112</xdr:col>
      <xdr:colOff>38100</xdr:colOff>
      <xdr:row>39</xdr:row>
      <xdr:rowOff>41977</xdr:rowOff>
    </xdr:to>
    <xdr:sp macro="" textlink="">
      <xdr:nvSpPr>
        <xdr:cNvPr id="497" name="楕円 496">
          <a:extLst>
            <a:ext uri="{FF2B5EF4-FFF2-40B4-BE49-F238E27FC236}">
              <a16:creationId xmlns:a16="http://schemas.microsoft.com/office/drawing/2014/main" id="{2BA12778-6CB3-4F91-BB4D-674A1D5F3EB3}"/>
            </a:ext>
          </a:extLst>
        </xdr:cNvPr>
        <xdr:cNvSpPr/>
      </xdr:nvSpPr>
      <xdr:spPr>
        <a:xfrm>
          <a:off x="21272500" y="662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158640</xdr:rowOff>
    </xdr:from>
    <xdr:to>
      <xdr:col>116</xdr:col>
      <xdr:colOff>63500</xdr:colOff>
      <xdr:row>38</xdr:row>
      <xdr:rowOff>162627</xdr:rowOff>
    </xdr:to>
    <xdr:cxnSp macro="">
      <xdr:nvCxnSpPr>
        <xdr:cNvPr id="498" name="直線コネクタ 497">
          <a:extLst>
            <a:ext uri="{FF2B5EF4-FFF2-40B4-BE49-F238E27FC236}">
              <a16:creationId xmlns:a16="http://schemas.microsoft.com/office/drawing/2014/main" id="{77C9FA0A-F44A-4E55-80D6-A30BE2B9189A}"/>
            </a:ext>
          </a:extLst>
        </xdr:cNvPr>
        <xdr:cNvCxnSpPr/>
      </xdr:nvCxnSpPr>
      <xdr:spPr>
        <a:xfrm flipV="1">
          <a:off x="21323300" y="6673740"/>
          <a:ext cx="838200" cy="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109617</xdr:rowOff>
    </xdr:from>
    <xdr:to>
      <xdr:col>107</xdr:col>
      <xdr:colOff>101600</xdr:colOff>
      <xdr:row>39</xdr:row>
      <xdr:rowOff>39767</xdr:rowOff>
    </xdr:to>
    <xdr:sp macro="" textlink="">
      <xdr:nvSpPr>
        <xdr:cNvPr id="499" name="楕円 498">
          <a:extLst>
            <a:ext uri="{FF2B5EF4-FFF2-40B4-BE49-F238E27FC236}">
              <a16:creationId xmlns:a16="http://schemas.microsoft.com/office/drawing/2014/main" id="{489329DC-4180-4A58-BB55-660B951FF7D4}"/>
            </a:ext>
          </a:extLst>
        </xdr:cNvPr>
        <xdr:cNvSpPr/>
      </xdr:nvSpPr>
      <xdr:spPr>
        <a:xfrm>
          <a:off x="20383500" y="662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160417</xdr:rowOff>
    </xdr:from>
    <xdr:to>
      <xdr:col>111</xdr:col>
      <xdr:colOff>177800</xdr:colOff>
      <xdr:row>38</xdr:row>
      <xdr:rowOff>162627</xdr:rowOff>
    </xdr:to>
    <xdr:cxnSp macro="">
      <xdr:nvCxnSpPr>
        <xdr:cNvPr id="500" name="直線コネクタ 499">
          <a:extLst>
            <a:ext uri="{FF2B5EF4-FFF2-40B4-BE49-F238E27FC236}">
              <a16:creationId xmlns:a16="http://schemas.microsoft.com/office/drawing/2014/main" id="{6E0BCDCE-305F-4BD3-ACE7-239F2FCB26CF}"/>
            </a:ext>
          </a:extLst>
        </xdr:cNvPr>
        <xdr:cNvCxnSpPr/>
      </xdr:nvCxnSpPr>
      <xdr:spPr>
        <a:xfrm>
          <a:off x="20434300" y="6675517"/>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120228</xdr:rowOff>
    </xdr:from>
    <xdr:to>
      <xdr:col>102</xdr:col>
      <xdr:colOff>165100</xdr:colOff>
      <xdr:row>39</xdr:row>
      <xdr:rowOff>50378</xdr:rowOff>
    </xdr:to>
    <xdr:sp macro="" textlink="">
      <xdr:nvSpPr>
        <xdr:cNvPr id="501" name="楕円 500">
          <a:extLst>
            <a:ext uri="{FF2B5EF4-FFF2-40B4-BE49-F238E27FC236}">
              <a16:creationId xmlns:a16="http://schemas.microsoft.com/office/drawing/2014/main" id="{06012278-A871-4915-B254-91CBB208B5E2}"/>
            </a:ext>
          </a:extLst>
        </xdr:cNvPr>
        <xdr:cNvSpPr/>
      </xdr:nvSpPr>
      <xdr:spPr>
        <a:xfrm>
          <a:off x="19494500" y="663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160417</xdr:rowOff>
    </xdr:from>
    <xdr:to>
      <xdr:col>107</xdr:col>
      <xdr:colOff>50800</xdr:colOff>
      <xdr:row>38</xdr:row>
      <xdr:rowOff>171028</xdr:rowOff>
    </xdr:to>
    <xdr:cxnSp macro="">
      <xdr:nvCxnSpPr>
        <xdr:cNvPr id="502" name="直線コネクタ 501">
          <a:extLst>
            <a:ext uri="{FF2B5EF4-FFF2-40B4-BE49-F238E27FC236}">
              <a16:creationId xmlns:a16="http://schemas.microsoft.com/office/drawing/2014/main" id="{07BA91B4-A64C-4C60-A4EB-2EDF440FDD59}"/>
            </a:ext>
          </a:extLst>
        </xdr:cNvPr>
        <xdr:cNvCxnSpPr/>
      </xdr:nvCxnSpPr>
      <xdr:spPr>
        <a:xfrm flipV="1">
          <a:off x="19545300" y="6675517"/>
          <a:ext cx="889000" cy="1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127392</xdr:rowOff>
    </xdr:from>
    <xdr:to>
      <xdr:col>98</xdr:col>
      <xdr:colOff>38100</xdr:colOff>
      <xdr:row>39</xdr:row>
      <xdr:rowOff>57542</xdr:rowOff>
    </xdr:to>
    <xdr:sp macro="" textlink="">
      <xdr:nvSpPr>
        <xdr:cNvPr id="503" name="楕円 502">
          <a:extLst>
            <a:ext uri="{FF2B5EF4-FFF2-40B4-BE49-F238E27FC236}">
              <a16:creationId xmlns:a16="http://schemas.microsoft.com/office/drawing/2014/main" id="{36A4492C-932A-4E85-97D8-B6F82FAFF2C7}"/>
            </a:ext>
          </a:extLst>
        </xdr:cNvPr>
        <xdr:cNvSpPr/>
      </xdr:nvSpPr>
      <xdr:spPr>
        <a:xfrm>
          <a:off x="18605500" y="664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171028</xdr:rowOff>
    </xdr:from>
    <xdr:to>
      <xdr:col>102</xdr:col>
      <xdr:colOff>114300</xdr:colOff>
      <xdr:row>39</xdr:row>
      <xdr:rowOff>6742</xdr:rowOff>
    </xdr:to>
    <xdr:cxnSp macro="">
      <xdr:nvCxnSpPr>
        <xdr:cNvPr id="504" name="直線コネクタ 503">
          <a:extLst>
            <a:ext uri="{FF2B5EF4-FFF2-40B4-BE49-F238E27FC236}">
              <a16:creationId xmlns:a16="http://schemas.microsoft.com/office/drawing/2014/main" id="{997F7D49-0F91-421C-AFC4-36A1CD3CEFA6}"/>
            </a:ext>
          </a:extLst>
        </xdr:cNvPr>
        <xdr:cNvCxnSpPr/>
      </xdr:nvCxnSpPr>
      <xdr:spPr>
        <a:xfrm flipV="1">
          <a:off x="18656300" y="6686128"/>
          <a:ext cx="889000" cy="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144418</xdr:rowOff>
    </xdr:from>
    <xdr:ext cx="599010" cy="259045"/>
    <xdr:sp macro="" textlink="">
      <xdr:nvSpPr>
        <xdr:cNvPr id="505" name="n_1aveValue【一般廃棄物処理施設】&#10;一人当たり有形固定資産（償却資産）額">
          <a:extLst>
            <a:ext uri="{FF2B5EF4-FFF2-40B4-BE49-F238E27FC236}">
              <a16:creationId xmlns:a16="http://schemas.microsoft.com/office/drawing/2014/main" id="{6F81A6DB-9CAB-44B6-8CC2-1335BAC3AA67}"/>
            </a:ext>
          </a:extLst>
        </xdr:cNvPr>
        <xdr:cNvSpPr txBox="1"/>
      </xdr:nvSpPr>
      <xdr:spPr>
        <a:xfrm>
          <a:off x="21011095" y="6830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169183</xdr:rowOff>
    </xdr:from>
    <xdr:ext cx="599010" cy="259045"/>
    <xdr:sp macro="" textlink="">
      <xdr:nvSpPr>
        <xdr:cNvPr id="506" name="n_2aveValue【一般廃棄物処理施設】&#10;一人当たり有形固定資産（償却資産）額">
          <a:extLst>
            <a:ext uri="{FF2B5EF4-FFF2-40B4-BE49-F238E27FC236}">
              <a16:creationId xmlns:a16="http://schemas.microsoft.com/office/drawing/2014/main" id="{9B328A76-02CF-4623-B9D9-D7B89971DA4C}"/>
            </a:ext>
          </a:extLst>
        </xdr:cNvPr>
        <xdr:cNvSpPr txBox="1"/>
      </xdr:nvSpPr>
      <xdr:spPr>
        <a:xfrm>
          <a:off x="20134795" y="6855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8252</xdr:rowOff>
    </xdr:from>
    <xdr:ext cx="599010" cy="259045"/>
    <xdr:sp macro="" textlink="">
      <xdr:nvSpPr>
        <xdr:cNvPr id="507" name="n_3aveValue【一般廃棄物処理施設】&#10;一人当たり有形固定資産（償却資産）額">
          <a:extLst>
            <a:ext uri="{FF2B5EF4-FFF2-40B4-BE49-F238E27FC236}">
              <a16:creationId xmlns:a16="http://schemas.microsoft.com/office/drawing/2014/main" id="{01526777-0EA8-4308-8CCA-57637F53E049}"/>
            </a:ext>
          </a:extLst>
        </xdr:cNvPr>
        <xdr:cNvSpPr txBox="1"/>
      </xdr:nvSpPr>
      <xdr:spPr>
        <a:xfrm>
          <a:off x="19245795" y="686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17390</xdr:rowOff>
    </xdr:from>
    <xdr:ext cx="599010" cy="259045"/>
    <xdr:sp macro="" textlink="">
      <xdr:nvSpPr>
        <xdr:cNvPr id="508" name="n_4aveValue【一般廃棄物処理施設】&#10;一人当たり有形固定資産（償却資産）額">
          <a:extLst>
            <a:ext uri="{FF2B5EF4-FFF2-40B4-BE49-F238E27FC236}">
              <a16:creationId xmlns:a16="http://schemas.microsoft.com/office/drawing/2014/main" id="{72308EF0-0728-46C9-9237-20F08C32F9E9}"/>
            </a:ext>
          </a:extLst>
        </xdr:cNvPr>
        <xdr:cNvSpPr txBox="1"/>
      </xdr:nvSpPr>
      <xdr:spPr>
        <a:xfrm>
          <a:off x="18356795" y="687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58504</xdr:rowOff>
    </xdr:from>
    <xdr:ext cx="599010" cy="259045"/>
    <xdr:sp macro="" textlink="">
      <xdr:nvSpPr>
        <xdr:cNvPr id="509" name="n_1mainValue【一般廃棄物処理施設】&#10;一人当たり有形固定資産（償却資産）額">
          <a:extLst>
            <a:ext uri="{FF2B5EF4-FFF2-40B4-BE49-F238E27FC236}">
              <a16:creationId xmlns:a16="http://schemas.microsoft.com/office/drawing/2014/main" id="{E4AC4AF2-333A-49C1-931D-84200D4899A7}"/>
            </a:ext>
          </a:extLst>
        </xdr:cNvPr>
        <xdr:cNvSpPr txBox="1"/>
      </xdr:nvSpPr>
      <xdr:spPr>
        <a:xfrm>
          <a:off x="21011095" y="64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56293</xdr:rowOff>
    </xdr:from>
    <xdr:ext cx="599010" cy="259045"/>
    <xdr:sp macro="" textlink="">
      <xdr:nvSpPr>
        <xdr:cNvPr id="510" name="n_2mainValue【一般廃棄物処理施設】&#10;一人当たり有形固定資産（償却資産）額">
          <a:extLst>
            <a:ext uri="{FF2B5EF4-FFF2-40B4-BE49-F238E27FC236}">
              <a16:creationId xmlns:a16="http://schemas.microsoft.com/office/drawing/2014/main" id="{82BF07B9-D1C6-45A7-9777-DE7900D0E51D}"/>
            </a:ext>
          </a:extLst>
        </xdr:cNvPr>
        <xdr:cNvSpPr txBox="1"/>
      </xdr:nvSpPr>
      <xdr:spPr>
        <a:xfrm>
          <a:off x="20134795" y="6399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66905</xdr:rowOff>
    </xdr:from>
    <xdr:ext cx="599010" cy="259045"/>
    <xdr:sp macro="" textlink="">
      <xdr:nvSpPr>
        <xdr:cNvPr id="511" name="n_3mainValue【一般廃棄物処理施設】&#10;一人当たり有形固定資産（償却資産）額">
          <a:extLst>
            <a:ext uri="{FF2B5EF4-FFF2-40B4-BE49-F238E27FC236}">
              <a16:creationId xmlns:a16="http://schemas.microsoft.com/office/drawing/2014/main" id="{018219E4-CED2-4D51-9EC2-064E0799B5C7}"/>
            </a:ext>
          </a:extLst>
        </xdr:cNvPr>
        <xdr:cNvSpPr txBox="1"/>
      </xdr:nvSpPr>
      <xdr:spPr>
        <a:xfrm>
          <a:off x="19245795" y="641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74069</xdr:rowOff>
    </xdr:from>
    <xdr:ext cx="599010" cy="259045"/>
    <xdr:sp macro="" textlink="">
      <xdr:nvSpPr>
        <xdr:cNvPr id="512" name="n_4mainValue【一般廃棄物処理施設】&#10;一人当たり有形固定資産（償却資産）額">
          <a:extLst>
            <a:ext uri="{FF2B5EF4-FFF2-40B4-BE49-F238E27FC236}">
              <a16:creationId xmlns:a16="http://schemas.microsoft.com/office/drawing/2014/main" id="{D4B593F3-136B-4F0D-8E4B-C999A3C7B62C}"/>
            </a:ext>
          </a:extLst>
        </xdr:cNvPr>
        <xdr:cNvSpPr txBox="1"/>
      </xdr:nvSpPr>
      <xdr:spPr>
        <a:xfrm>
          <a:off x="18356795" y="6417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49A913BD-B1CB-4473-819E-32FFB6FF249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967B25A6-016A-478E-8851-0EE3D73F803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AF2523D3-DFB9-447C-9FE7-9405DFE6F1A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5E996B56-B9C2-4999-A646-49FD56DD214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1878EB7C-E032-4D1F-BDB6-C726DA17002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B0245EAD-AD49-48F3-8C5F-728EDD1F458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D2DF2CCA-5E06-4B64-9BA7-F3E3A7A6327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3A5E3160-B7CC-4D03-9FF5-4B4F3C82FD9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8D5A3CDA-035D-4617-86B3-5C0E966B8BF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93D63D33-6619-45AD-926A-160F9F4FD4C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8970C8F9-BC80-4F4B-8896-18E18391BFA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a:extLst>
            <a:ext uri="{FF2B5EF4-FFF2-40B4-BE49-F238E27FC236}">
              <a16:creationId xmlns:a16="http://schemas.microsoft.com/office/drawing/2014/main" id="{4C4F90EA-20A3-4C2A-9539-3C9105E9C55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a:extLst>
            <a:ext uri="{FF2B5EF4-FFF2-40B4-BE49-F238E27FC236}">
              <a16:creationId xmlns:a16="http://schemas.microsoft.com/office/drawing/2014/main" id="{BA770A8A-7E85-4B01-8BB6-4951E536E0A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a:extLst>
            <a:ext uri="{FF2B5EF4-FFF2-40B4-BE49-F238E27FC236}">
              <a16:creationId xmlns:a16="http://schemas.microsoft.com/office/drawing/2014/main" id="{6283B797-6F64-4926-907C-57391E77810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a:extLst>
            <a:ext uri="{FF2B5EF4-FFF2-40B4-BE49-F238E27FC236}">
              <a16:creationId xmlns:a16="http://schemas.microsoft.com/office/drawing/2014/main" id="{E931B061-07A3-47F9-9030-EFFBB637A6A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a:extLst>
            <a:ext uri="{FF2B5EF4-FFF2-40B4-BE49-F238E27FC236}">
              <a16:creationId xmlns:a16="http://schemas.microsoft.com/office/drawing/2014/main" id="{918F12AF-AAA0-4BE6-A0C5-763F5841EF1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a:extLst>
            <a:ext uri="{FF2B5EF4-FFF2-40B4-BE49-F238E27FC236}">
              <a16:creationId xmlns:a16="http://schemas.microsoft.com/office/drawing/2014/main" id="{A73B21D0-22FC-458D-8460-9187AEBC605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a:extLst>
            <a:ext uri="{FF2B5EF4-FFF2-40B4-BE49-F238E27FC236}">
              <a16:creationId xmlns:a16="http://schemas.microsoft.com/office/drawing/2014/main" id="{0F7237E7-4C0B-4317-9500-72C6DA0E42D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a:extLst>
            <a:ext uri="{FF2B5EF4-FFF2-40B4-BE49-F238E27FC236}">
              <a16:creationId xmlns:a16="http://schemas.microsoft.com/office/drawing/2014/main" id="{08C7439F-F035-46C0-99FF-AF28D01373A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a:extLst>
            <a:ext uri="{FF2B5EF4-FFF2-40B4-BE49-F238E27FC236}">
              <a16:creationId xmlns:a16="http://schemas.microsoft.com/office/drawing/2014/main" id="{52206F56-42AE-40F9-B9DC-A95576CF104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33" name="テキスト ボックス 532">
          <a:extLst>
            <a:ext uri="{FF2B5EF4-FFF2-40B4-BE49-F238E27FC236}">
              <a16:creationId xmlns:a16="http://schemas.microsoft.com/office/drawing/2014/main" id="{3229717F-9318-47FD-A430-1393F1EB9A8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6374E7B6-9B94-46B8-BCE0-4A098D87996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7056B590-67BA-471B-B067-55FD5DEA38B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536" name="直線コネクタ 535">
          <a:extLst>
            <a:ext uri="{FF2B5EF4-FFF2-40B4-BE49-F238E27FC236}">
              <a16:creationId xmlns:a16="http://schemas.microsoft.com/office/drawing/2014/main" id="{3E726968-9865-46DF-A6D7-ED8D14E7E264}"/>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537" name="【保健センター・保健所】&#10;有形固定資産減価償却率最小値テキスト">
          <a:extLst>
            <a:ext uri="{FF2B5EF4-FFF2-40B4-BE49-F238E27FC236}">
              <a16:creationId xmlns:a16="http://schemas.microsoft.com/office/drawing/2014/main" id="{7F9DF518-7842-4A5A-938A-59E9DD8B927B}"/>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538" name="直線コネクタ 537">
          <a:extLst>
            <a:ext uri="{FF2B5EF4-FFF2-40B4-BE49-F238E27FC236}">
              <a16:creationId xmlns:a16="http://schemas.microsoft.com/office/drawing/2014/main" id="{C84C9D8E-DA21-4413-9F3D-EF19C42500C7}"/>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539" name="【保健センター・保健所】&#10;有形固定資産減価償却率最大値テキスト">
          <a:extLst>
            <a:ext uri="{FF2B5EF4-FFF2-40B4-BE49-F238E27FC236}">
              <a16:creationId xmlns:a16="http://schemas.microsoft.com/office/drawing/2014/main" id="{7656DF7E-97C4-4857-8CA1-E8B29FAFF97D}"/>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40" name="直線コネクタ 539">
          <a:extLst>
            <a:ext uri="{FF2B5EF4-FFF2-40B4-BE49-F238E27FC236}">
              <a16:creationId xmlns:a16="http://schemas.microsoft.com/office/drawing/2014/main" id="{7F3DC3DA-5D65-41B0-96D2-3F94654CCBCF}"/>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95267</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C8EFA4D4-D968-4A82-B3FA-FD3B02D72F4D}"/>
            </a:ext>
          </a:extLst>
        </xdr:cNvPr>
        <xdr:cNvSpPr txBox="1"/>
      </xdr:nvSpPr>
      <xdr:spPr>
        <a:xfrm>
          <a:off x="16357600" y="10039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72390</xdr:rowOff>
    </xdr:from>
    <xdr:to>
      <xdr:col>85</xdr:col>
      <xdr:colOff>177800</xdr:colOff>
      <xdr:row>60</xdr:row>
      <xdr:rowOff>2540</xdr:rowOff>
    </xdr:to>
    <xdr:sp macro="" textlink="">
      <xdr:nvSpPr>
        <xdr:cNvPr id="542" name="フローチャート: 判断 541">
          <a:extLst>
            <a:ext uri="{FF2B5EF4-FFF2-40B4-BE49-F238E27FC236}">
              <a16:creationId xmlns:a16="http://schemas.microsoft.com/office/drawing/2014/main" id="{9455943B-9432-42AD-9B6D-70CACF7100B1}"/>
            </a:ext>
          </a:extLst>
        </xdr:cNvPr>
        <xdr:cNvSpPr/>
      </xdr:nvSpPr>
      <xdr:spPr>
        <a:xfrm>
          <a:off x="162687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166370</xdr:rowOff>
    </xdr:to>
    <xdr:sp macro="" textlink="">
      <xdr:nvSpPr>
        <xdr:cNvPr id="543" name="フローチャート: 判断 542">
          <a:extLst>
            <a:ext uri="{FF2B5EF4-FFF2-40B4-BE49-F238E27FC236}">
              <a16:creationId xmlns:a16="http://schemas.microsoft.com/office/drawing/2014/main" id="{9075826C-C18F-49AB-953C-F52AC5FD64B4}"/>
            </a:ext>
          </a:extLst>
        </xdr:cNvPr>
        <xdr:cNvSpPr/>
      </xdr:nvSpPr>
      <xdr:spPr>
        <a:xfrm>
          <a:off x="15430500" y="1018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544" name="フローチャート: 判断 543">
          <a:extLst>
            <a:ext uri="{FF2B5EF4-FFF2-40B4-BE49-F238E27FC236}">
              <a16:creationId xmlns:a16="http://schemas.microsoft.com/office/drawing/2014/main" id="{55BA3B48-C602-4B66-91DF-612AE5678651}"/>
            </a:ext>
          </a:extLst>
        </xdr:cNvPr>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39370</xdr:rowOff>
    </xdr:from>
    <xdr:to>
      <xdr:col>72</xdr:col>
      <xdr:colOff>38100</xdr:colOff>
      <xdr:row>59</xdr:row>
      <xdr:rowOff>140970</xdr:rowOff>
    </xdr:to>
    <xdr:sp macro="" textlink="">
      <xdr:nvSpPr>
        <xdr:cNvPr id="545" name="フローチャート: 判断 544">
          <a:extLst>
            <a:ext uri="{FF2B5EF4-FFF2-40B4-BE49-F238E27FC236}">
              <a16:creationId xmlns:a16="http://schemas.microsoft.com/office/drawing/2014/main" id="{5B064473-CE0F-40A0-96A7-79807B19E085}"/>
            </a:ext>
          </a:extLst>
        </xdr:cNvPr>
        <xdr:cNvSpPr/>
      </xdr:nvSpPr>
      <xdr:spPr>
        <a:xfrm>
          <a:off x="13652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8890</xdr:rowOff>
    </xdr:from>
    <xdr:to>
      <xdr:col>67</xdr:col>
      <xdr:colOff>101600</xdr:colOff>
      <xdr:row>59</xdr:row>
      <xdr:rowOff>110490</xdr:rowOff>
    </xdr:to>
    <xdr:sp macro="" textlink="">
      <xdr:nvSpPr>
        <xdr:cNvPr id="546" name="フローチャート: 判断 545">
          <a:extLst>
            <a:ext uri="{FF2B5EF4-FFF2-40B4-BE49-F238E27FC236}">
              <a16:creationId xmlns:a16="http://schemas.microsoft.com/office/drawing/2014/main" id="{C3811EE8-9D02-4FC8-A189-DF8A35964367}"/>
            </a:ext>
          </a:extLst>
        </xdr:cNvPr>
        <xdr:cNvSpPr/>
      </xdr:nvSpPr>
      <xdr:spPr>
        <a:xfrm>
          <a:off x="127635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6297CDD6-65D3-4CA2-9147-A15B85B74F2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E94DD7E6-87DA-49B3-A78A-B440D850D73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DD0DBBD3-31D9-41D6-AF30-D2F63DAA42C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27B5840F-8B44-4FFA-AE23-C26075AFD2B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4635FE7-05E1-4F1E-8ABB-459403C517D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102870</xdr:rowOff>
    </xdr:from>
    <xdr:to>
      <xdr:col>85</xdr:col>
      <xdr:colOff>177800</xdr:colOff>
      <xdr:row>60</xdr:row>
      <xdr:rowOff>33020</xdr:rowOff>
    </xdr:to>
    <xdr:sp macro="" textlink="">
      <xdr:nvSpPr>
        <xdr:cNvPr id="552" name="楕円 551">
          <a:extLst>
            <a:ext uri="{FF2B5EF4-FFF2-40B4-BE49-F238E27FC236}">
              <a16:creationId xmlns:a16="http://schemas.microsoft.com/office/drawing/2014/main" id="{5149F365-F0A5-4EAC-8EEC-5C7F351F911E}"/>
            </a:ext>
          </a:extLst>
        </xdr:cNvPr>
        <xdr:cNvSpPr/>
      </xdr:nvSpPr>
      <xdr:spPr>
        <a:xfrm>
          <a:off x="162687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81297</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E4E1F882-FD55-4BCE-AB1C-D62A7204B9EC}"/>
            </a:ext>
          </a:extLst>
        </xdr:cNvPr>
        <xdr:cNvSpPr txBox="1"/>
      </xdr:nvSpPr>
      <xdr:spPr>
        <a:xfrm>
          <a:off x="16357600" y="1019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72390</xdr:rowOff>
    </xdr:from>
    <xdr:to>
      <xdr:col>81</xdr:col>
      <xdr:colOff>101600</xdr:colOff>
      <xdr:row>60</xdr:row>
      <xdr:rowOff>2540</xdr:rowOff>
    </xdr:to>
    <xdr:sp macro="" textlink="">
      <xdr:nvSpPr>
        <xdr:cNvPr id="554" name="楕円 553">
          <a:extLst>
            <a:ext uri="{FF2B5EF4-FFF2-40B4-BE49-F238E27FC236}">
              <a16:creationId xmlns:a16="http://schemas.microsoft.com/office/drawing/2014/main" id="{35D632A6-9C47-4236-BE95-BF362AC405AC}"/>
            </a:ext>
          </a:extLst>
        </xdr:cNvPr>
        <xdr:cNvSpPr/>
      </xdr:nvSpPr>
      <xdr:spPr>
        <a:xfrm>
          <a:off x="154305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123190</xdr:rowOff>
    </xdr:from>
    <xdr:to>
      <xdr:col>85</xdr:col>
      <xdr:colOff>127000</xdr:colOff>
      <xdr:row>59</xdr:row>
      <xdr:rowOff>153670</xdr:rowOff>
    </xdr:to>
    <xdr:cxnSp macro="">
      <xdr:nvCxnSpPr>
        <xdr:cNvPr id="555" name="直線コネクタ 554">
          <a:extLst>
            <a:ext uri="{FF2B5EF4-FFF2-40B4-BE49-F238E27FC236}">
              <a16:creationId xmlns:a16="http://schemas.microsoft.com/office/drawing/2014/main" id="{35DE55F1-4085-4631-9CC8-BF879527BEF9}"/>
            </a:ext>
          </a:extLst>
        </xdr:cNvPr>
        <xdr:cNvCxnSpPr/>
      </xdr:nvCxnSpPr>
      <xdr:spPr>
        <a:xfrm>
          <a:off x="15481300" y="102387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63500</xdr:rowOff>
    </xdr:from>
    <xdr:to>
      <xdr:col>76</xdr:col>
      <xdr:colOff>165100</xdr:colOff>
      <xdr:row>59</xdr:row>
      <xdr:rowOff>165100</xdr:rowOff>
    </xdr:to>
    <xdr:sp macro="" textlink="">
      <xdr:nvSpPr>
        <xdr:cNvPr id="556" name="楕円 555">
          <a:extLst>
            <a:ext uri="{FF2B5EF4-FFF2-40B4-BE49-F238E27FC236}">
              <a16:creationId xmlns:a16="http://schemas.microsoft.com/office/drawing/2014/main" id="{709CF81A-FB42-411B-B0D6-E0E836284F47}"/>
            </a:ext>
          </a:extLst>
        </xdr:cNvPr>
        <xdr:cNvSpPr/>
      </xdr:nvSpPr>
      <xdr:spPr>
        <a:xfrm>
          <a:off x="14541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114300</xdr:rowOff>
    </xdr:from>
    <xdr:to>
      <xdr:col>81</xdr:col>
      <xdr:colOff>50800</xdr:colOff>
      <xdr:row>59</xdr:row>
      <xdr:rowOff>123190</xdr:rowOff>
    </xdr:to>
    <xdr:cxnSp macro="">
      <xdr:nvCxnSpPr>
        <xdr:cNvPr id="557" name="直線コネクタ 556">
          <a:extLst>
            <a:ext uri="{FF2B5EF4-FFF2-40B4-BE49-F238E27FC236}">
              <a16:creationId xmlns:a16="http://schemas.microsoft.com/office/drawing/2014/main" id="{AD1ECC24-E660-4D1D-9482-F450C524C175}"/>
            </a:ext>
          </a:extLst>
        </xdr:cNvPr>
        <xdr:cNvCxnSpPr/>
      </xdr:nvCxnSpPr>
      <xdr:spPr>
        <a:xfrm>
          <a:off x="14592300" y="1022985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36830</xdr:rowOff>
    </xdr:from>
    <xdr:to>
      <xdr:col>72</xdr:col>
      <xdr:colOff>38100</xdr:colOff>
      <xdr:row>59</xdr:row>
      <xdr:rowOff>138430</xdr:rowOff>
    </xdr:to>
    <xdr:sp macro="" textlink="">
      <xdr:nvSpPr>
        <xdr:cNvPr id="558" name="楕円 557">
          <a:extLst>
            <a:ext uri="{FF2B5EF4-FFF2-40B4-BE49-F238E27FC236}">
              <a16:creationId xmlns:a16="http://schemas.microsoft.com/office/drawing/2014/main" id="{0C1ED8BD-4418-47D0-BD78-E904D906796D}"/>
            </a:ext>
          </a:extLst>
        </xdr:cNvPr>
        <xdr:cNvSpPr/>
      </xdr:nvSpPr>
      <xdr:spPr>
        <a:xfrm>
          <a:off x="13652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87630</xdr:rowOff>
    </xdr:from>
    <xdr:to>
      <xdr:col>76</xdr:col>
      <xdr:colOff>114300</xdr:colOff>
      <xdr:row>59</xdr:row>
      <xdr:rowOff>114300</xdr:rowOff>
    </xdr:to>
    <xdr:cxnSp macro="">
      <xdr:nvCxnSpPr>
        <xdr:cNvPr id="559" name="直線コネクタ 558">
          <a:extLst>
            <a:ext uri="{FF2B5EF4-FFF2-40B4-BE49-F238E27FC236}">
              <a16:creationId xmlns:a16="http://schemas.microsoft.com/office/drawing/2014/main" id="{06B9EE97-0047-4B02-B312-16CAAD9E0815}"/>
            </a:ext>
          </a:extLst>
        </xdr:cNvPr>
        <xdr:cNvCxnSpPr/>
      </xdr:nvCxnSpPr>
      <xdr:spPr>
        <a:xfrm>
          <a:off x="13703300" y="102031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8890</xdr:rowOff>
    </xdr:from>
    <xdr:to>
      <xdr:col>67</xdr:col>
      <xdr:colOff>101600</xdr:colOff>
      <xdr:row>59</xdr:row>
      <xdr:rowOff>110490</xdr:rowOff>
    </xdr:to>
    <xdr:sp macro="" textlink="">
      <xdr:nvSpPr>
        <xdr:cNvPr id="560" name="楕円 559">
          <a:extLst>
            <a:ext uri="{FF2B5EF4-FFF2-40B4-BE49-F238E27FC236}">
              <a16:creationId xmlns:a16="http://schemas.microsoft.com/office/drawing/2014/main" id="{51B02C3B-66FF-4BA1-B098-7781164B2DBA}"/>
            </a:ext>
          </a:extLst>
        </xdr:cNvPr>
        <xdr:cNvSpPr/>
      </xdr:nvSpPr>
      <xdr:spPr>
        <a:xfrm>
          <a:off x="12763500" y="1012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59690</xdr:rowOff>
    </xdr:from>
    <xdr:to>
      <xdr:col>71</xdr:col>
      <xdr:colOff>177800</xdr:colOff>
      <xdr:row>59</xdr:row>
      <xdr:rowOff>87630</xdr:rowOff>
    </xdr:to>
    <xdr:cxnSp macro="">
      <xdr:nvCxnSpPr>
        <xdr:cNvPr id="561" name="直線コネクタ 560">
          <a:extLst>
            <a:ext uri="{FF2B5EF4-FFF2-40B4-BE49-F238E27FC236}">
              <a16:creationId xmlns:a16="http://schemas.microsoft.com/office/drawing/2014/main" id="{1B2917CF-BC24-4D25-9F49-9C160EA11E08}"/>
            </a:ext>
          </a:extLst>
        </xdr:cNvPr>
        <xdr:cNvCxnSpPr/>
      </xdr:nvCxnSpPr>
      <xdr:spPr>
        <a:xfrm>
          <a:off x="12814300" y="1017524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11447</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E6903846-00D9-4E0C-A6AF-59E2814A8536}"/>
            </a:ext>
          </a:extLst>
        </xdr:cNvPr>
        <xdr:cNvSpPr txBox="1"/>
      </xdr:nvSpPr>
      <xdr:spPr>
        <a:xfrm>
          <a:off x="15266044" y="995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6D05918E-B81F-4489-B6CB-24D589962D42}"/>
            </a:ext>
          </a:extLst>
        </xdr:cNvPr>
        <xdr:cNvSpPr txBox="1"/>
      </xdr:nvSpPr>
      <xdr:spPr>
        <a:xfrm>
          <a:off x="14389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132097</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E24C178F-20CC-4023-8DE4-8313225469B3}"/>
            </a:ext>
          </a:extLst>
        </xdr:cNvPr>
        <xdr:cNvSpPr txBox="1"/>
      </xdr:nvSpPr>
      <xdr:spPr>
        <a:xfrm>
          <a:off x="13500744" y="1024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101617</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CC4B3956-C99B-4C76-98FD-86EFDD0F20A4}"/>
            </a:ext>
          </a:extLst>
        </xdr:cNvPr>
        <xdr:cNvSpPr txBox="1"/>
      </xdr:nvSpPr>
      <xdr:spPr>
        <a:xfrm>
          <a:off x="12611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165117</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56E16692-55BB-4ABD-B553-4E53C8854CAD}"/>
            </a:ext>
          </a:extLst>
        </xdr:cNvPr>
        <xdr:cNvSpPr txBox="1"/>
      </xdr:nvSpPr>
      <xdr:spPr>
        <a:xfrm>
          <a:off x="15266044" y="10280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156227</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E49C9E1F-08C8-413F-A0F5-0FB3F3335F18}"/>
            </a:ext>
          </a:extLst>
        </xdr:cNvPr>
        <xdr:cNvSpPr txBox="1"/>
      </xdr:nvSpPr>
      <xdr:spPr>
        <a:xfrm>
          <a:off x="143897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154957</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15EE38F5-9B71-46FA-B8EA-98F0C746E8C8}"/>
            </a:ext>
          </a:extLst>
        </xdr:cNvPr>
        <xdr:cNvSpPr txBox="1"/>
      </xdr:nvSpPr>
      <xdr:spPr>
        <a:xfrm>
          <a:off x="135007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127017</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B1A31CC3-D08B-4D93-8935-BE6EFCF0C68D}"/>
            </a:ext>
          </a:extLst>
        </xdr:cNvPr>
        <xdr:cNvSpPr txBox="1"/>
      </xdr:nvSpPr>
      <xdr:spPr>
        <a:xfrm>
          <a:off x="12611744" y="989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98F75A71-5BD5-4712-8038-44BCF64D216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60630E14-6538-4613-BA12-CA0F0B178BA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B078CDD9-454A-4C50-B08B-6B0C6A901B5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BBFF576E-EAB6-4B93-BBB9-FA32E024013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61219699-E940-4B9C-B23F-9CC6C8B72B8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3A8FED84-6A4E-4045-9308-025FF5C5EE4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1A551ECD-9C91-450D-9218-8B8C7472556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CBFAF9BF-A5CC-45EF-A3D9-E013DEC82EB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8B21E0DA-3915-4C54-9BF1-F6E0AF96162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5A44C2B6-5054-433D-82E7-CC38532BE60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a:extLst>
            <a:ext uri="{FF2B5EF4-FFF2-40B4-BE49-F238E27FC236}">
              <a16:creationId xmlns:a16="http://schemas.microsoft.com/office/drawing/2014/main" id="{D404D5DE-4DE4-4F7F-AF7C-F8B84AE681D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id="{49463093-CC2D-4F8A-A137-48E30647B1B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a:extLst>
            <a:ext uri="{FF2B5EF4-FFF2-40B4-BE49-F238E27FC236}">
              <a16:creationId xmlns:a16="http://schemas.microsoft.com/office/drawing/2014/main" id="{15CB1C92-D1D6-48D9-821A-D6647EFDDB6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a:extLst>
            <a:ext uri="{FF2B5EF4-FFF2-40B4-BE49-F238E27FC236}">
              <a16:creationId xmlns:a16="http://schemas.microsoft.com/office/drawing/2014/main" id="{10851EF9-7CDD-42FE-93B2-09BF8394F38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a16="http://schemas.microsoft.com/office/drawing/2014/main" id="{8E9E9D5D-6C2C-4BF3-A744-462C0931A46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a:extLst>
            <a:ext uri="{FF2B5EF4-FFF2-40B4-BE49-F238E27FC236}">
              <a16:creationId xmlns:a16="http://schemas.microsoft.com/office/drawing/2014/main" id="{66743604-2F57-40AB-8731-9C8E1A0F15C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a:extLst>
            <a:ext uri="{FF2B5EF4-FFF2-40B4-BE49-F238E27FC236}">
              <a16:creationId xmlns:a16="http://schemas.microsoft.com/office/drawing/2014/main" id="{E31452A0-0AEE-4372-B8A8-979A1E7D14A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a:extLst>
            <a:ext uri="{FF2B5EF4-FFF2-40B4-BE49-F238E27FC236}">
              <a16:creationId xmlns:a16="http://schemas.microsoft.com/office/drawing/2014/main" id="{D5114518-A4E0-4618-A53B-C4D54231085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a:extLst>
            <a:ext uri="{FF2B5EF4-FFF2-40B4-BE49-F238E27FC236}">
              <a16:creationId xmlns:a16="http://schemas.microsoft.com/office/drawing/2014/main" id="{BC58AC5E-9F65-44ED-BFA4-19B2129E9B9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a:extLst>
            <a:ext uri="{FF2B5EF4-FFF2-40B4-BE49-F238E27FC236}">
              <a16:creationId xmlns:a16="http://schemas.microsoft.com/office/drawing/2014/main" id="{3744C3E7-D2F3-4B7B-9EC9-02E62E95E09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0DD39E75-0DFD-4308-9D34-64399669286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3D39CE97-EA5F-4B2A-B052-542C304903B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a:extLst>
            <a:ext uri="{FF2B5EF4-FFF2-40B4-BE49-F238E27FC236}">
              <a16:creationId xmlns:a16="http://schemas.microsoft.com/office/drawing/2014/main" id="{35464788-FB14-4CB0-B7CE-58CBED1178D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3810</xdr:rowOff>
    </xdr:to>
    <xdr:cxnSp macro="">
      <xdr:nvCxnSpPr>
        <xdr:cNvPr id="593" name="直線コネクタ 592">
          <a:extLst>
            <a:ext uri="{FF2B5EF4-FFF2-40B4-BE49-F238E27FC236}">
              <a16:creationId xmlns:a16="http://schemas.microsoft.com/office/drawing/2014/main" id="{2154DB27-0ED6-4263-BF8E-FC8C0FE783A6}"/>
            </a:ext>
          </a:extLst>
        </xdr:cNvPr>
        <xdr:cNvCxnSpPr/>
      </xdr:nvCxnSpPr>
      <xdr:spPr>
        <a:xfrm flipV="1">
          <a:off x="22160864" y="95288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594" name="【保健センター・保健所】&#10;一人当たり面積最小値テキスト">
          <a:extLst>
            <a:ext uri="{FF2B5EF4-FFF2-40B4-BE49-F238E27FC236}">
              <a16:creationId xmlns:a16="http://schemas.microsoft.com/office/drawing/2014/main" id="{FB40BE72-D245-40C7-B2BE-FBEACE69BFBD}"/>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595" name="直線コネクタ 594">
          <a:extLst>
            <a:ext uri="{FF2B5EF4-FFF2-40B4-BE49-F238E27FC236}">
              <a16:creationId xmlns:a16="http://schemas.microsoft.com/office/drawing/2014/main" id="{962EA668-2DB0-483F-B987-E8CD1287C383}"/>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596" name="【保健センター・保健所】&#10;一人当たり面積最大値テキスト">
          <a:extLst>
            <a:ext uri="{FF2B5EF4-FFF2-40B4-BE49-F238E27FC236}">
              <a16:creationId xmlns:a16="http://schemas.microsoft.com/office/drawing/2014/main" id="{E205FC73-4C99-46FA-8B6A-C6C162619D91}"/>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597" name="直線コネクタ 596">
          <a:extLst>
            <a:ext uri="{FF2B5EF4-FFF2-40B4-BE49-F238E27FC236}">
              <a16:creationId xmlns:a16="http://schemas.microsoft.com/office/drawing/2014/main" id="{E175D0E3-745F-4605-ADBB-CF196E4698B1}"/>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147337</xdr:rowOff>
    </xdr:from>
    <xdr:ext cx="469744" cy="259045"/>
    <xdr:sp macro="" textlink="">
      <xdr:nvSpPr>
        <xdr:cNvPr id="598" name="【保健センター・保健所】&#10;一人当たり面積平均値テキスト">
          <a:extLst>
            <a:ext uri="{FF2B5EF4-FFF2-40B4-BE49-F238E27FC236}">
              <a16:creationId xmlns:a16="http://schemas.microsoft.com/office/drawing/2014/main" id="{319CEAA2-6811-45AD-B66E-58CEC2B0E1B8}"/>
            </a:ext>
          </a:extLst>
        </xdr:cNvPr>
        <xdr:cNvSpPr txBox="1"/>
      </xdr:nvSpPr>
      <xdr:spPr>
        <a:xfrm>
          <a:off x="22199600" y="10434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599" name="フローチャート: 判断 598">
          <a:extLst>
            <a:ext uri="{FF2B5EF4-FFF2-40B4-BE49-F238E27FC236}">
              <a16:creationId xmlns:a16="http://schemas.microsoft.com/office/drawing/2014/main" id="{B9C97094-D598-4E7E-884E-66B8F84C8D99}"/>
            </a:ext>
          </a:extLst>
        </xdr:cNvPr>
        <xdr:cNvSpPr/>
      </xdr:nvSpPr>
      <xdr:spPr>
        <a:xfrm>
          <a:off x="22110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105410</xdr:rowOff>
    </xdr:from>
    <xdr:to>
      <xdr:col>112</xdr:col>
      <xdr:colOff>38100</xdr:colOff>
      <xdr:row>62</xdr:row>
      <xdr:rowOff>35560</xdr:rowOff>
    </xdr:to>
    <xdr:sp macro="" textlink="">
      <xdr:nvSpPr>
        <xdr:cNvPr id="600" name="フローチャート: 判断 599">
          <a:extLst>
            <a:ext uri="{FF2B5EF4-FFF2-40B4-BE49-F238E27FC236}">
              <a16:creationId xmlns:a16="http://schemas.microsoft.com/office/drawing/2014/main" id="{1C752965-A306-4C03-9EB5-0408860450B9}"/>
            </a:ext>
          </a:extLst>
        </xdr:cNvPr>
        <xdr:cNvSpPr/>
      </xdr:nvSpPr>
      <xdr:spPr>
        <a:xfrm>
          <a:off x="212725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132080</xdr:rowOff>
    </xdr:from>
    <xdr:to>
      <xdr:col>107</xdr:col>
      <xdr:colOff>101600</xdr:colOff>
      <xdr:row>62</xdr:row>
      <xdr:rowOff>62230</xdr:rowOff>
    </xdr:to>
    <xdr:sp macro="" textlink="">
      <xdr:nvSpPr>
        <xdr:cNvPr id="601" name="フローチャート: 判断 600">
          <a:extLst>
            <a:ext uri="{FF2B5EF4-FFF2-40B4-BE49-F238E27FC236}">
              <a16:creationId xmlns:a16="http://schemas.microsoft.com/office/drawing/2014/main" id="{E2F06B1E-C1DC-4071-AD4A-80EA262F35CB}"/>
            </a:ext>
          </a:extLst>
        </xdr:cNvPr>
        <xdr:cNvSpPr/>
      </xdr:nvSpPr>
      <xdr:spPr>
        <a:xfrm>
          <a:off x="20383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02" name="フローチャート: 判断 601">
          <a:extLst>
            <a:ext uri="{FF2B5EF4-FFF2-40B4-BE49-F238E27FC236}">
              <a16:creationId xmlns:a16="http://schemas.microsoft.com/office/drawing/2014/main" id="{C0FD6171-9E16-42FB-AF60-6536F54A712F}"/>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40640</xdr:rowOff>
    </xdr:from>
    <xdr:to>
      <xdr:col>98</xdr:col>
      <xdr:colOff>38100</xdr:colOff>
      <xdr:row>61</xdr:row>
      <xdr:rowOff>142240</xdr:rowOff>
    </xdr:to>
    <xdr:sp macro="" textlink="">
      <xdr:nvSpPr>
        <xdr:cNvPr id="603" name="フローチャート: 判断 602">
          <a:extLst>
            <a:ext uri="{FF2B5EF4-FFF2-40B4-BE49-F238E27FC236}">
              <a16:creationId xmlns:a16="http://schemas.microsoft.com/office/drawing/2014/main" id="{883DC2B8-D384-40BF-90A0-1622C5C49C23}"/>
            </a:ext>
          </a:extLst>
        </xdr:cNvPr>
        <xdr:cNvSpPr/>
      </xdr:nvSpPr>
      <xdr:spPr>
        <a:xfrm>
          <a:off x="18605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C4B7BCD-1941-4FB9-9E45-042E8945294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AD97E79B-4619-4FDC-87AA-19E47990B64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A8083228-59E1-4B76-B67B-5D4CFADC88C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17A2830F-DF5D-40A2-BF71-6133C91654D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3EE2CAE3-0CEF-434F-B425-C73F815883C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609" name="楕円 608">
          <a:extLst>
            <a:ext uri="{FF2B5EF4-FFF2-40B4-BE49-F238E27FC236}">
              <a16:creationId xmlns:a16="http://schemas.microsoft.com/office/drawing/2014/main" id="{7DAD0F5D-E051-429B-A85B-12FAA680645A}"/>
            </a:ext>
          </a:extLst>
        </xdr:cNvPr>
        <xdr:cNvSpPr/>
      </xdr:nvSpPr>
      <xdr:spPr>
        <a:xfrm>
          <a:off x="221107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102887</xdr:rowOff>
    </xdr:from>
    <xdr:ext cx="469744" cy="259045"/>
    <xdr:sp macro="" textlink="">
      <xdr:nvSpPr>
        <xdr:cNvPr id="610" name="【保健センター・保健所】&#10;一人当たり面積該当値テキスト">
          <a:extLst>
            <a:ext uri="{FF2B5EF4-FFF2-40B4-BE49-F238E27FC236}">
              <a16:creationId xmlns:a16="http://schemas.microsoft.com/office/drawing/2014/main" id="{71DADB90-2B5F-4819-ADF1-013CD4D04178}"/>
            </a:ext>
          </a:extLst>
        </xdr:cNvPr>
        <xdr:cNvSpPr txBox="1"/>
      </xdr:nvSpPr>
      <xdr:spPr>
        <a:xfrm>
          <a:off x="22199600" y="1056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128270</xdr:rowOff>
    </xdr:from>
    <xdr:to>
      <xdr:col>112</xdr:col>
      <xdr:colOff>38100</xdr:colOff>
      <xdr:row>62</xdr:row>
      <xdr:rowOff>58420</xdr:rowOff>
    </xdr:to>
    <xdr:sp macro="" textlink="">
      <xdr:nvSpPr>
        <xdr:cNvPr id="611" name="楕円 610">
          <a:extLst>
            <a:ext uri="{FF2B5EF4-FFF2-40B4-BE49-F238E27FC236}">
              <a16:creationId xmlns:a16="http://schemas.microsoft.com/office/drawing/2014/main" id="{943E78DF-CCD3-4A1D-8C9C-BD6AD8B93CCF}"/>
            </a:ext>
          </a:extLst>
        </xdr:cNvPr>
        <xdr:cNvSpPr/>
      </xdr:nvSpPr>
      <xdr:spPr>
        <a:xfrm>
          <a:off x="21272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3810</xdr:rowOff>
    </xdr:from>
    <xdr:to>
      <xdr:col>116</xdr:col>
      <xdr:colOff>63500</xdr:colOff>
      <xdr:row>62</xdr:row>
      <xdr:rowOff>7620</xdr:rowOff>
    </xdr:to>
    <xdr:cxnSp macro="">
      <xdr:nvCxnSpPr>
        <xdr:cNvPr id="612" name="直線コネクタ 611">
          <a:extLst>
            <a:ext uri="{FF2B5EF4-FFF2-40B4-BE49-F238E27FC236}">
              <a16:creationId xmlns:a16="http://schemas.microsoft.com/office/drawing/2014/main" id="{3C2A0B2A-2427-41CD-885C-4E9578D840B4}"/>
            </a:ext>
          </a:extLst>
        </xdr:cNvPr>
        <xdr:cNvCxnSpPr/>
      </xdr:nvCxnSpPr>
      <xdr:spPr>
        <a:xfrm flipV="1">
          <a:off x="21323300" y="106337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128270</xdr:rowOff>
    </xdr:from>
    <xdr:to>
      <xdr:col>107</xdr:col>
      <xdr:colOff>101600</xdr:colOff>
      <xdr:row>62</xdr:row>
      <xdr:rowOff>58420</xdr:rowOff>
    </xdr:to>
    <xdr:sp macro="" textlink="">
      <xdr:nvSpPr>
        <xdr:cNvPr id="613" name="楕円 612">
          <a:extLst>
            <a:ext uri="{FF2B5EF4-FFF2-40B4-BE49-F238E27FC236}">
              <a16:creationId xmlns:a16="http://schemas.microsoft.com/office/drawing/2014/main" id="{93BFA321-A03F-4D6F-9EA1-0C20FE6BDA35}"/>
            </a:ext>
          </a:extLst>
        </xdr:cNvPr>
        <xdr:cNvSpPr/>
      </xdr:nvSpPr>
      <xdr:spPr>
        <a:xfrm>
          <a:off x="20383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7620</xdr:rowOff>
    </xdr:from>
    <xdr:to>
      <xdr:col>111</xdr:col>
      <xdr:colOff>177800</xdr:colOff>
      <xdr:row>62</xdr:row>
      <xdr:rowOff>7620</xdr:rowOff>
    </xdr:to>
    <xdr:cxnSp macro="">
      <xdr:nvCxnSpPr>
        <xdr:cNvPr id="614" name="直線コネクタ 613">
          <a:extLst>
            <a:ext uri="{FF2B5EF4-FFF2-40B4-BE49-F238E27FC236}">
              <a16:creationId xmlns:a16="http://schemas.microsoft.com/office/drawing/2014/main" id="{2433DBD3-A3CF-4B28-90A3-B8E31D735596}"/>
            </a:ext>
          </a:extLst>
        </xdr:cNvPr>
        <xdr:cNvCxnSpPr/>
      </xdr:nvCxnSpPr>
      <xdr:spPr>
        <a:xfrm>
          <a:off x="20434300" y="10637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128270</xdr:rowOff>
    </xdr:from>
    <xdr:to>
      <xdr:col>102</xdr:col>
      <xdr:colOff>165100</xdr:colOff>
      <xdr:row>62</xdr:row>
      <xdr:rowOff>58420</xdr:rowOff>
    </xdr:to>
    <xdr:sp macro="" textlink="">
      <xdr:nvSpPr>
        <xdr:cNvPr id="615" name="楕円 614">
          <a:extLst>
            <a:ext uri="{FF2B5EF4-FFF2-40B4-BE49-F238E27FC236}">
              <a16:creationId xmlns:a16="http://schemas.microsoft.com/office/drawing/2014/main" id="{1BF2725F-C345-4069-886B-8DDFCEC69570}"/>
            </a:ext>
          </a:extLst>
        </xdr:cNvPr>
        <xdr:cNvSpPr/>
      </xdr:nvSpPr>
      <xdr:spPr>
        <a:xfrm>
          <a:off x="19494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7620</xdr:rowOff>
    </xdr:from>
    <xdr:to>
      <xdr:col>107</xdr:col>
      <xdr:colOff>50800</xdr:colOff>
      <xdr:row>62</xdr:row>
      <xdr:rowOff>7620</xdr:rowOff>
    </xdr:to>
    <xdr:cxnSp macro="">
      <xdr:nvCxnSpPr>
        <xdr:cNvPr id="616" name="直線コネクタ 615">
          <a:extLst>
            <a:ext uri="{FF2B5EF4-FFF2-40B4-BE49-F238E27FC236}">
              <a16:creationId xmlns:a16="http://schemas.microsoft.com/office/drawing/2014/main" id="{BA8C36AF-3EA3-4673-806D-7DD45689506D}"/>
            </a:ext>
          </a:extLst>
        </xdr:cNvPr>
        <xdr:cNvCxnSpPr/>
      </xdr:nvCxnSpPr>
      <xdr:spPr>
        <a:xfrm>
          <a:off x="19545300" y="10637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128270</xdr:rowOff>
    </xdr:from>
    <xdr:to>
      <xdr:col>98</xdr:col>
      <xdr:colOff>38100</xdr:colOff>
      <xdr:row>62</xdr:row>
      <xdr:rowOff>58420</xdr:rowOff>
    </xdr:to>
    <xdr:sp macro="" textlink="">
      <xdr:nvSpPr>
        <xdr:cNvPr id="617" name="楕円 616">
          <a:extLst>
            <a:ext uri="{FF2B5EF4-FFF2-40B4-BE49-F238E27FC236}">
              <a16:creationId xmlns:a16="http://schemas.microsoft.com/office/drawing/2014/main" id="{58484996-D7FB-4E07-8D34-B0408A146772}"/>
            </a:ext>
          </a:extLst>
        </xdr:cNvPr>
        <xdr:cNvSpPr/>
      </xdr:nvSpPr>
      <xdr:spPr>
        <a:xfrm>
          <a:off x="18605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7620</xdr:rowOff>
    </xdr:from>
    <xdr:to>
      <xdr:col>102</xdr:col>
      <xdr:colOff>114300</xdr:colOff>
      <xdr:row>62</xdr:row>
      <xdr:rowOff>7620</xdr:rowOff>
    </xdr:to>
    <xdr:cxnSp macro="">
      <xdr:nvCxnSpPr>
        <xdr:cNvPr id="618" name="直線コネクタ 617">
          <a:extLst>
            <a:ext uri="{FF2B5EF4-FFF2-40B4-BE49-F238E27FC236}">
              <a16:creationId xmlns:a16="http://schemas.microsoft.com/office/drawing/2014/main" id="{142DE09F-1653-42C4-95D1-9F667A11C388}"/>
            </a:ext>
          </a:extLst>
        </xdr:cNvPr>
        <xdr:cNvCxnSpPr/>
      </xdr:nvCxnSpPr>
      <xdr:spPr>
        <a:xfrm>
          <a:off x="18656300" y="10637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52087</xdr:rowOff>
    </xdr:from>
    <xdr:ext cx="469744" cy="259045"/>
    <xdr:sp macro="" textlink="">
      <xdr:nvSpPr>
        <xdr:cNvPr id="619" name="n_1aveValue【保健センター・保健所】&#10;一人当たり面積">
          <a:extLst>
            <a:ext uri="{FF2B5EF4-FFF2-40B4-BE49-F238E27FC236}">
              <a16:creationId xmlns:a16="http://schemas.microsoft.com/office/drawing/2014/main" id="{02FEA7FC-239B-4421-A227-54E545F9837C}"/>
            </a:ext>
          </a:extLst>
        </xdr:cNvPr>
        <xdr:cNvSpPr txBox="1"/>
      </xdr:nvSpPr>
      <xdr:spPr>
        <a:xfrm>
          <a:off x="2107572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53357</xdr:rowOff>
    </xdr:from>
    <xdr:ext cx="469744" cy="259045"/>
    <xdr:sp macro="" textlink="">
      <xdr:nvSpPr>
        <xdr:cNvPr id="620" name="n_2aveValue【保健センター・保健所】&#10;一人当たり面積">
          <a:extLst>
            <a:ext uri="{FF2B5EF4-FFF2-40B4-BE49-F238E27FC236}">
              <a16:creationId xmlns:a16="http://schemas.microsoft.com/office/drawing/2014/main" id="{A46C0CD9-E633-4315-97C5-1DB6E1C8AD01}"/>
            </a:ext>
          </a:extLst>
        </xdr:cNvPr>
        <xdr:cNvSpPr txBox="1"/>
      </xdr:nvSpPr>
      <xdr:spPr>
        <a:xfrm>
          <a:off x="2019942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621" name="n_3aveValue【保健センター・保健所】&#10;一人当たり面積">
          <a:extLst>
            <a:ext uri="{FF2B5EF4-FFF2-40B4-BE49-F238E27FC236}">
              <a16:creationId xmlns:a16="http://schemas.microsoft.com/office/drawing/2014/main" id="{DC16ED83-7D8B-40FB-A9E0-8CC889328702}"/>
            </a:ext>
          </a:extLst>
        </xdr:cNvPr>
        <xdr:cNvSpPr txBox="1"/>
      </xdr:nvSpPr>
      <xdr:spPr>
        <a:xfrm>
          <a:off x="19310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158767</xdr:rowOff>
    </xdr:from>
    <xdr:ext cx="469744" cy="259045"/>
    <xdr:sp macro="" textlink="">
      <xdr:nvSpPr>
        <xdr:cNvPr id="622" name="n_4aveValue【保健センター・保健所】&#10;一人当たり面積">
          <a:extLst>
            <a:ext uri="{FF2B5EF4-FFF2-40B4-BE49-F238E27FC236}">
              <a16:creationId xmlns:a16="http://schemas.microsoft.com/office/drawing/2014/main" id="{DFC16B86-4186-4886-84B6-C5E645953529}"/>
            </a:ext>
          </a:extLst>
        </xdr:cNvPr>
        <xdr:cNvSpPr txBox="1"/>
      </xdr:nvSpPr>
      <xdr:spPr>
        <a:xfrm>
          <a:off x="18421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49547</xdr:rowOff>
    </xdr:from>
    <xdr:ext cx="469744" cy="259045"/>
    <xdr:sp macro="" textlink="">
      <xdr:nvSpPr>
        <xdr:cNvPr id="623" name="n_1mainValue【保健センター・保健所】&#10;一人当たり面積">
          <a:extLst>
            <a:ext uri="{FF2B5EF4-FFF2-40B4-BE49-F238E27FC236}">
              <a16:creationId xmlns:a16="http://schemas.microsoft.com/office/drawing/2014/main" id="{61A859E1-2819-4AD7-B252-F5A9D14860B9}"/>
            </a:ext>
          </a:extLst>
        </xdr:cNvPr>
        <xdr:cNvSpPr txBox="1"/>
      </xdr:nvSpPr>
      <xdr:spPr>
        <a:xfrm>
          <a:off x="210757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74947</xdr:rowOff>
    </xdr:from>
    <xdr:ext cx="469744" cy="259045"/>
    <xdr:sp macro="" textlink="">
      <xdr:nvSpPr>
        <xdr:cNvPr id="624" name="n_2mainValue【保健センター・保健所】&#10;一人当たり面積">
          <a:extLst>
            <a:ext uri="{FF2B5EF4-FFF2-40B4-BE49-F238E27FC236}">
              <a16:creationId xmlns:a16="http://schemas.microsoft.com/office/drawing/2014/main" id="{362A183A-1693-400E-A88D-CF08F2497AAB}"/>
            </a:ext>
          </a:extLst>
        </xdr:cNvPr>
        <xdr:cNvSpPr txBox="1"/>
      </xdr:nvSpPr>
      <xdr:spPr>
        <a:xfrm>
          <a:off x="20199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74947</xdr:rowOff>
    </xdr:from>
    <xdr:ext cx="469744" cy="259045"/>
    <xdr:sp macro="" textlink="">
      <xdr:nvSpPr>
        <xdr:cNvPr id="625" name="n_3mainValue【保健センター・保健所】&#10;一人当たり面積">
          <a:extLst>
            <a:ext uri="{FF2B5EF4-FFF2-40B4-BE49-F238E27FC236}">
              <a16:creationId xmlns:a16="http://schemas.microsoft.com/office/drawing/2014/main" id="{511E953C-6E6A-49D0-8029-A11B70E9A68B}"/>
            </a:ext>
          </a:extLst>
        </xdr:cNvPr>
        <xdr:cNvSpPr txBox="1"/>
      </xdr:nvSpPr>
      <xdr:spPr>
        <a:xfrm>
          <a:off x="19310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49547</xdr:rowOff>
    </xdr:from>
    <xdr:ext cx="469744" cy="259045"/>
    <xdr:sp macro="" textlink="">
      <xdr:nvSpPr>
        <xdr:cNvPr id="626" name="n_4mainValue【保健センター・保健所】&#10;一人当たり面積">
          <a:extLst>
            <a:ext uri="{FF2B5EF4-FFF2-40B4-BE49-F238E27FC236}">
              <a16:creationId xmlns:a16="http://schemas.microsoft.com/office/drawing/2014/main" id="{5CA8F9C2-A031-485D-923A-80AFB0671BF5}"/>
            </a:ext>
          </a:extLst>
        </xdr:cNvPr>
        <xdr:cNvSpPr txBox="1"/>
      </xdr:nvSpPr>
      <xdr:spPr>
        <a:xfrm>
          <a:off x="184214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38CC4102-FC04-44BB-A404-4335567F598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0806EFAF-22E5-4449-9687-39A2B229522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94DE4D7B-6FAE-46D0-B8E5-2FE3DB9295C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C08B02AB-73C0-49E9-8014-B8BFD27D1EB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9C855F9A-C21C-4C4B-9059-872F2115823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33802D7D-C770-4861-AD41-63C3D9AB2C4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2E06CAF1-1CE7-4695-971B-371C7017AA8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31017E10-AEA4-437A-9CBE-AD5EDEBA7B1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C23F3A6F-AE36-417D-B2B1-1FC4C9179FF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B439961A-CA77-4A54-B75D-4BDD8586866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35A5F617-7935-4348-BAD9-AA51AC4CD5B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D2D58050-DF45-4846-A27D-D0FC426EEE5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9DA7C3EE-74F9-42A3-9C4A-43333F2B661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8E732060-972C-4815-B766-B06CA40D915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1F9283FF-47BB-4D41-AC8A-66EF4645FB3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A914F780-D7B3-44AC-AF35-7B1614D3838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840ADF52-3B74-49B4-8621-951EBA74BCD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16C83D40-2800-4522-91C9-DC6AA0AF687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DC900587-479A-465F-9020-C5C96801B3B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2EE619B1-0A13-4571-9D70-1EDE50BF8E0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C8882E24-34FD-4816-83D6-FECB22DD172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0C7FB8DB-F5F4-4C3C-A170-A6D1C36A66A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DE7AA20F-16E6-41A7-BBCD-3E80F485871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C1EA0941-DBCA-48C3-938A-AD66189FCD9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651" name="直線コネクタ 650">
          <a:extLst>
            <a:ext uri="{FF2B5EF4-FFF2-40B4-BE49-F238E27FC236}">
              <a16:creationId xmlns:a16="http://schemas.microsoft.com/office/drawing/2014/main" id="{CF893CB2-133D-4E3D-B31F-2ED3F1F3942D}"/>
            </a:ext>
          </a:extLst>
        </xdr:cNvPr>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652" name="【消防施設】&#10;有形固定資産減価償却率最小値テキスト">
          <a:extLst>
            <a:ext uri="{FF2B5EF4-FFF2-40B4-BE49-F238E27FC236}">
              <a16:creationId xmlns:a16="http://schemas.microsoft.com/office/drawing/2014/main" id="{FDFFF13A-7A5D-4A88-AE58-D75D87939FCA}"/>
            </a:ext>
          </a:extLst>
        </xdr:cNvPr>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653" name="直線コネクタ 652">
          <a:extLst>
            <a:ext uri="{FF2B5EF4-FFF2-40B4-BE49-F238E27FC236}">
              <a16:creationId xmlns:a16="http://schemas.microsoft.com/office/drawing/2014/main" id="{1105A4A6-A778-4D18-9CF6-BB7B9EFDDECC}"/>
            </a:ext>
          </a:extLst>
        </xdr:cNvPr>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654" name="【消防施設】&#10;有形固定資産減価償却率最大値テキスト">
          <a:extLst>
            <a:ext uri="{FF2B5EF4-FFF2-40B4-BE49-F238E27FC236}">
              <a16:creationId xmlns:a16="http://schemas.microsoft.com/office/drawing/2014/main" id="{A0ABD84A-C68E-4127-AD24-7F4BF7922573}"/>
            </a:ext>
          </a:extLst>
        </xdr:cNvPr>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655" name="直線コネクタ 654">
          <a:extLst>
            <a:ext uri="{FF2B5EF4-FFF2-40B4-BE49-F238E27FC236}">
              <a16:creationId xmlns:a16="http://schemas.microsoft.com/office/drawing/2014/main" id="{ADDEFE22-0D2A-4120-AA92-E3755CB4A448}"/>
            </a:ext>
          </a:extLst>
        </xdr:cNvPr>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154322</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2902BB64-DAD0-429A-8DC0-B2F347D0D77C}"/>
            </a:ext>
          </a:extLst>
        </xdr:cNvPr>
        <xdr:cNvSpPr txBox="1"/>
      </xdr:nvSpPr>
      <xdr:spPr>
        <a:xfrm>
          <a:off x="16357600" y="1404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657" name="フローチャート: 判断 656">
          <a:extLst>
            <a:ext uri="{FF2B5EF4-FFF2-40B4-BE49-F238E27FC236}">
              <a16:creationId xmlns:a16="http://schemas.microsoft.com/office/drawing/2014/main" id="{28362A4C-462C-42B9-9575-BA5C941E1142}"/>
            </a:ext>
          </a:extLst>
        </xdr:cNvPr>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58" name="フローチャート: 判断 657">
          <a:extLst>
            <a:ext uri="{FF2B5EF4-FFF2-40B4-BE49-F238E27FC236}">
              <a16:creationId xmlns:a16="http://schemas.microsoft.com/office/drawing/2014/main" id="{C36D5C22-ECB8-466C-A6B8-39288B9E165E}"/>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659" name="フローチャート: 判断 658">
          <a:extLst>
            <a:ext uri="{FF2B5EF4-FFF2-40B4-BE49-F238E27FC236}">
              <a16:creationId xmlns:a16="http://schemas.microsoft.com/office/drawing/2014/main" id="{368B95E6-8F69-418A-ADE4-2772A3377B9D}"/>
            </a:ext>
          </a:extLst>
        </xdr:cNvPr>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660" name="フローチャート: 判断 659">
          <a:extLst>
            <a:ext uri="{FF2B5EF4-FFF2-40B4-BE49-F238E27FC236}">
              <a16:creationId xmlns:a16="http://schemas.microsoft.com/office/drawing/2014/main" id="{5934911A-10DF-42CE-82ED-F53DFD3E8A27}"/>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661" name="フローチャート: 判断 660">
          <a:extLst>
            <a:ext uri="{FF2B5EF4-FFF2-40B4-BE49-F238E27FC236}">
              <a16:creationId xmlns:a16="http://schemas.microsoft.com/office/drawing/2014/main" id="{E748F81E-1CA8-4B79-921D-5749E3720A56}"/>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5263DB47-F14A-412E-9153-BAE2E184DA5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A6579112-B6A3-440F-954E-82573C55F00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A76DD81F-BE8B-4B6F-A8EA-BEE12C705A3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A11C36B9-C170-4743-8102-41F12A14DC0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8DF4FD6E-AB1B-4A7C-BC40-7866B5AC5FA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111125</xdr:rowOff>
    </xdr:from>
    <xdr:to>
      <xdr:col>85</xdr:col>
      <xdr:colOff>177800</xdr:colOff>
      <xdr:row>80</xdr:row>
      <xdr:rowOff>41275</xdr:rowOff>
    </xdr:to>
    <xdr:sp macro="" textlink="">
      <xdr:nvSpPr>
        <xdr:cNvPr id="667" name="楕円 666">
          <a:extLst>
            <a:ext uri="{FF2B5EF4-FFF2-40B4-BE49-F238E27FC236}">
              <a16:creationId xmlns:a16="http://schemas.microsoft.com/office/drawing/2014/main" id="{34F41766-9158-4A7B-AC97-F90889955977}"/>
            </a:ext>
          </a:extLst>
        </xdr:cNvPr>
        <xdr:cNvSpPr/>
      </xdr:nvSpPr>
      <xdr:spPr>
        <a:xfrm>
          <a:off x="16268700" y="1365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134002</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149648F8-CCE0-4135-BFCD-7E1AD80AB3AF}"/>
            </a:ext>
          </a:extLst>
        </xdr:cNvPr>
        <xdr:cNvSpPr txBox="1"/>
      </xdr:nvSpPr>
      <xdr:spPr>
        <a:xfrm>
          <a:off x="16357600"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168275</xdr:rowOff>
    </xdr:from>
    <xdr:to>
      <xdr:col>81</xdr:col>
      <xdr:colOff>101600</xdr:colOff>
      <xdr:row>82</xdr:row>
      <xdr:rowOff>98425</xdr:rowOff>
    </xdr:to>
    <xdr:sp macro="" textlink="">
      <xdr:nvSpPr>
        <xdr:cNvPr id="669" name="楕円 668">
          <a:extLst>
            <a:ext uri="{FF2B5EF4-FFF2-40B4-BE49-F238E27FC236}">
              <a16:creationId xmlns:a16="http://schemas.microsoft.com/office/drawing/2014/main" id="{44E70BBA-B8C4-4AB0-8D2B-39A14F3572EF}"/>
            </a:ext>
          </a:extLst>
        </xdr:cNvPr>
        <xdr:cNvSpPr/>
      </xdr:nvSpPr>
      <xdr:spPr>
        <a:xfrm>
          <a:off x="154305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161925</xdr:rowOff>
    </xdr:from>
    <xdr:to>
      <xdr:col>85</xdr:col>
      <xdr:colOff>127000</xdr:colOff>
      <xdr:row>82</xdr:row>
      <xdr:rowOff>47625</xdr:rowOff>
    </xdr:to>
    <xdr:cxnSp macro="">
      <xdr:nvCxnSpPr>
        <xdr:cNvPr id="670" name="直線コネクタ 669">
          <a:extLst>
            <a:ext uri="{FF2B5EF4-FFF2-40B4-BE49-F238E27FC236}">
              <a16:creationId xmlns:a16="http://schemas.microsoft.com/office/drawing/2014/main" id="{D70E2850-D7A4-4A79-8136-7501AE23FAB5}"/>
            </a:ext>
          </a:extLst>
        </xdr:cNvPr>
        <xdr:cNvCxnSpPr/>
      </xdr:nvCxnSpPr>
      <xdr:spPr>
        <a:xfrm flipV="1">
          <a:off x="15481300" y="13706475"/>
          <a:ext cx="8382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124461</xdr:rowOff>
    </xdr:from>
    <xdr:to>
      <xdr:col>76</xdr:col>
      <xdr:colOff>165100</xdr:colOff>
      <xdr:row>82</xdr:row>
      <xdr:rowOff>54611</xdr:rowOff>
    </xdr:to>
    <xdr:sp macro="" textlink="">
      <xdr:nvSpPr>
        <xdr:cNvPr id="671" name="楕円 670">
          <a:extLst>
            <a:ext uri="{FF2B5EF4-FFF2-40B4-BE49-F238E27FC236}">
              <a16:creationId xmlns:a16="http://schemas.microsoft.com/office/drawing/2014/main" id="{1D377E50-F862-41E1-A9A5-E6415A4EA501}"/>
            </a:ext>
          </a:extLst>
        </xdr:cNvPr>
        <xdr:cNvSpPr/>
      </xdr:nvSpPr>
      <xdr:spPr>
        <a:xfrm>
          <a:off x="14541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3811</xdr:rowOff>
    </xdr:from>
    <xdr:to>
      <xdr:col>81</xdr:col>
      <xdr:colOff>50800</xdr:colOff>
      <xdr:row>82</xdr:row>
      <xdr:rowOff>47625</xdr:rowOff>
    </xdr:to>
    <xdr:cxnSp macro="">
      <xdr:nvCxnSpPr>
        <xdr:cNvPr id="672" name="直線コネクタ 671">
          <a:extLst>
            <a:ext uri="{FF2B5EF4-FFF2-40B4-BE49-F238E27FC236}">
              <a16:creationId xmlns:a16="http://schemas.microsoft.com/office/drawing/2014/main" id="{4DD4A2A4-9D1A-4D3F-BB39-337123F55E04}"/>
            </a:ext>
          </a:extLst>
        </xdr:cNvPr>
        <xdr:cNvCxnSpPr/>
      </xdr:nvCxnSpPr>
      <xdr:spPr>
        <a:xfrm>
          <a:off x="14592300" y="1406271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107314</xdr:rowOff>
    </xdr:from>
    <xdr:to>
      <xdr:col>72</xdr:col>
      <xdr:colOff>38100</xdr:colOff>
      <xdr:row>85</xdr:row>
      <xdr:rowOff>37464</xdr:rowOff>
    </xdr:to>
    <xdr:sp macro="" textlink="">
      <xdr:nvSpPr>
        <xdr:cNvPr id="673" name="楕円 672">
          <a:extLst>
            <a:ext uri="{FF2B5EF4-FFF2-40B4-BE49-F238E27FC236}">
              <a16:creationId xmlns:a16="http://schemas.microsoft.com/office/drawing/2014/main" id="{330AF185-560E-4139-929F-0BD839CD513B}"/>
            </a:ext>
          </a:extLst>
        </xdr:cNvPr>
        <xdr:cNvSpPr/>
      </xdr:nvSpPr>
      <xdr:spPr>
        <a:xfrm>
          <a:off x="13652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3811</xdr:rowOff>
    </xdr:from>
    <xdr:to>
      <xdr:col>76</xdr:col>
      <xdr:colOff>114300</xdr:colOff>
      <xdr:row>84</xdr:row>
      <xdr:rowOff>158114</xdr:rowOff>
    </xdr:to>
    <xdr:cxnSp macro="">
      <xdr:nvCxnSpPr>
        <xdr:cNvPr id="674" name="直線コネクタ 673">
          <a:extLst>
            <a:ext uri="{FF2B5EF4-FFF2-40B4-BE49-F238E27FC236}">
              <a16:creationId xmlns:a16="http://schemas.microsoft.com/office/drawing/2014/main" id="{DE574004-9A86-4E67-9465-1786489F4D8D}"/>
            </a:ext>
          </a:extLst>
        </xdr:cNvPr>
        <xdr:cNvCxnSpPr/>
      </xdr:nvCxnSpPr>
      <xdr:spPr>
        <a:xfrm flipV="1">
          <a:off x="13703300" y="14062711"/>
          <a:ext cx="889000" cy="49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46355</xdr:rowOff>
    </xdr:from>
    <xdr:to>
      <xdr:col>67</xdr:col>
      <xdr:colOff>101600</xdr:colOff>
      <xdr:row>84</xdr:row>
      <xdr:rowOff>147955</xdr:rowOff>
    </xdr:to>
    <xdr:sp macro="" textlink="">
      <xdr:nvSpPr>
        <xdr:cNvPr id="675" name="楕円 674">
          <a:extLst>
            <a:ext uri="{FF2B5EF4-FFF2-40B4-BE49-F238E27FC236}">
              <a16:creationId xmlns:a16="http://schemas.microsoft.com/office/drawing/2014/main" id="{D2AFBE02-82A0-4105-9BA7-F8F811BA2198}"/>
            </a:ext>
          </a:extLst>
        </xdr:cNvPr>
        <xdr:cNvSpPr/>
      </xdr:nvSpPr>
      <xdr:spPr>
        <a:xfrm>
          <a:off x="12763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97155</xdr:rowOff>
    </xdr:from>
    <xdr:to>
      <xdr:col>71</xdr:col>
      <xdr:colOff>177800</xdr:colOff>
      <xdr:row>84</xdr:row>
      <xdr:rowOff>158114</xdr:rowOff>
    </xdr:to>
    <xdr:cxnSp macro="">
      <xdr:nvCxnSpPr>
        <xdr:cNvPr id="676" name="直線コネクタ 675">
          <a:extLst>
            <a:ext uri="{FF2B5EF4-FFF2-40B4-BE49-F238E27FC236}">
              <a16:creationId xmlns:a16="http://schemas.microsoft.com/office/drawing/2014/main" id="{05D87BF4-4782-4310-A5E1-1A19713857BE}"/>
            </a:ext>
          </a:extLst>
        </xdr:cNvPr>
        <xdr:cNvCxnSpPr/>
      </xdr:nvCxnSpPr>
      <xdr:spPr>
        <a:xfrm>
          <a:off x="12814300" y="14498955"/>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677" name="n_1aveValue【消防施設】&#10;有形固定資産減価償却率">
          <a:extLst>
            <a:ext uri="{FF2B5EF4-FFF2-40B4-BE49-F238E27FC236}">
              <a16:creationId xmlns:a16="http://schemas.microsoft.com/office/drawing/2014/main" id="{221C8730-2222-4147-9FB5-5DAE7E46ECEC}"/>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55263</xdr:rowOff>
    </xdr:from>
    <xdr:ext cx="405111" cy="259045"/>
    <xdr:sp macro="" textlink="">
      <xdr:nvSpPr>
        <xdr:cNvPr id="678" name="n_2aveValue【消防施設】&#10;有形固定資産減価償却率">
          <a:extLst>
            <a:ext uri="{FF2B5EF4-FFF2-40B4-BE49-F238E27FC236}">
              <a16:creationId xmlns:a16="http://schemas.microsoft.com/office/drawing/2014/main" id="{CC8DBA31-F53A-4557-A84F-A8AF18FC56E9}"/>
            </a:ext>
          </a:extLst>
        </xdr:cNvPr>
        <xdr:cNvSpPr txBox="1"/>
      </xdr:nvSpPr>
      <xdr:spPr>
        <a:xfrm>
          <a:off x="14389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679" name="n_3aveValue【消防施設】&#10;有形固定資産減価償却率">
          <a:extLst>
            <a:ext uri="{FF2B5EF4-FFF2-40B4-BE49-F238E27FC236}">
              <a16:creationId xmlns:a16="http://schemas.microsoft.com/office/drawing/2014/main" id="{45B03CCC-43C6-422D-933E-A69475CA9818}"/>
            </a:ext>
          </a:extLst>
        </xdr:cNvPr>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680" name="n_4aveValue【消防施設】&#10;有形固定資産減価償却率">
          <a:extLst>
            <a:ext uri="{FF2B5EF4-FFF2-40B4-BE49-F238E27FC236}">
              <a16:creationId xmlns:a16="http://schemas.microsoft.com/office/drawing/2014/main" id="{35E6654D-8357-4595-9DC0-F79099A97EF2}"/>
            </a:ext>
          </a:extLst>
        </xdr:cNvPr>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89552</xdr:rowOff>
    </xdr:from>
    <xdr:ext cx="405111" cy="259045"/>
    <xdr:sp macro="" textlink="">
      <xdr:nvSpPr>
        <xdr:cNvPr id="681" name="n_1mainValue【消防施設】&#10;有形固定資産減価償却率">
          <a:extLst>
            <a:ext uri="{FF2B5EF4-FFF2-40B4-BE49-F238E27FC236}">
              <a16:creationId xmlns:a16="http://schemas.microsoft.com/office/drawing/2014/main" id="{5642CA2A-AC24-4EBD-AC43-83669D32CB1D}"/>
            </a:ext>
          </a:extLst>
        </xdr:cNvPr>
        <xdr:cNvSpPr txBox="1"/>
      </xdr:nvSpPr>
      <xdr:spPr>
        <a:xfrm>
          <a:off x="152660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71138</xdr:rowOff>
    </xdr:from>
    <xdr:ext cx="405111" cy="259045"/>
    <xdr:sp macro="" textlink="">
      <xdr:nvSpPr>
        <xdr:cNvPr id="682" name="n_2mainValue【消防施設】&#10;有形固定資産減価償却率">
          <a:extLst>
            <a:ext uri="{FF2B5EF4-FFF2-40B4-BE49-F238E27FC236}">
              <a16:creationId xmlns:a16="http://schemas.microsoft.com/office/drawing/2014/main" id="{67CF2544-D060-4A00-97C7-7625D98125CB}"/>
            </a:ext>
          </a:extLst>
        </xdr:cNvPr>
        <xdr:cNvSpPr txBox="1"/>
      </xdr:nvSpPr>
      <xdr:spPr>
        <a:xfrm>
          <a:off x="14389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28591</xdr:rowOff>
    </xdr:from>
    <xdr:ext cx="405111" cy="259045"/>
    <xdr:sp macro="" textlink="">
      <xdr:nvSpPr>
        <xdr:cNvPr id="683" name="n_3mainValue【消防施設】&#10;有形固定資産減価償却率">
          <a:extLst>
            <a:ext uri="{FF2B5EF4-FFF2-40B4-BE49-F238E27FC236}">
              <a16:creationId xmlns:a16="http://schemas.microsoft.com/office/drawing/2014/main" id="{CB07F818-812C-4C98-9E75-A8D01B750652}"/>
            </a:ext>
          </a:extLst>
        </xdr:cNvPr>
        <xdr:cNvSpPr txBox="1"/>
      </xdr:nvSpPr>
      <xdr:spPr>
        <a:xfrm>
          <a:off x="13500744" y="1460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139082</xdr:rowOff>
    </xdr:from>
    <xdr:ext cx="405111" cy="259045"/>
    <xdr:sp macro="" textlink="">
      <xdr:nvSpPr>
        <xdr:cNvPr id="684" name="n_4mainValue【消防施設】&#10;有形固定資産減価償却率">
          <a:extLst>
            <a:ext uri="{FF2B5EF4-FFF2-40B4-BE49-F238E27FC236}">
              <a16:creationId xmlns:a16="http://schemas.microsoft.com/office/drawing/2014/main" id="{03E77B76-5226-49DC-BA82-9BB038151FCE}"/>
            </a:ext>
          </a:extLst>
        </xdr:cNvPr>
        <xdr:cNvSpPr txBox="1"/>
      </xdr:nvSpPr>
      <xdr:spPr>
        <a:xfrm>
          <a:off x="12611744"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204A1A3A-6ABB-4933-96BE-E13F4251EF3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4DEEE2F4-D7FB-43FB-8DD6-4C134E3050B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C9EE7CA3-A148-4D6C-AECF-2C19B68DA2A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757CE289-A40E-4B88-9DAD-6D641F92C31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500D9FBA-4311-4FD6-A521-4386623489C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586254F0-3938-4E5A-BFC8-BCF324C2BC3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6C19BCB0-71DC-431D-95A7-C76FA0AC578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B58B3717-D027-41DA-AC2E-88D2D0FF82B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71EAF39E-44C6-4A85-B26F-2ED28C90648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BADAA0CB-81F2-4449-B456-4594E3C55B5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a:extLst>
            <a:ext uri="{FF2B5EF4-FFF2-40B4-BE49-F238E27FC236}">
              <a16:creationId xmlns:a16="http://schemas.microsoft.com/office/drawing/2014/main" id="{FB2EE0FF-B4F4-45F6-9D04-4099B04B2C9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a:extLst>
            <a:ext uri="{FF2B5EF4-FFF2-40B4-BE49-F238E27FC236}">
              <a16:creationId xmlns:a16="http://schemas.microsoft.com/office/drawing/2014/main" id="{B23185A5-3D1E-4BB7-A8A7-65041227E66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a:extLst>
            <a:ext uri="{FF2B5EF4-FFF2-40B4-BE49-F238E27FC236}">
              <a16:creationId xmlns:a16="http://schemas.microsoft.com/office/drawing/2014/main" id="{4B244D54-B79E-4F9F-839B-ABAFFB426AA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a:extLst>
            <a:ext uri="{FF2B5EF4-FFF2-40B4-BE49-F238E27FC236}">
              <a16:creationId xmlns:a16="http://schemas.microsoft.com/office/drawing/2014/main" id="{514AFF34-A95D-48AE-B3F2-F0E907910DE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a:extLst>
            <a:ext uri="{FF2B5EF4-FFF2-40B4-BE49-F238E27FC236}">
              <a16:creationId xmlns:a16="http://schemas.microsoft.com/office/drawing/2014/main" id="{2B1D6FCF-8FFA-4BC9-AA98-071D6665CC2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a:extLst>
            <a:ext uri="{FF2B5EF4-FFF2-40B4-BE49-F238E27FC236}">
              <a16:creationId xmlns:a16="http://schemas.microsoft.com/office/drawing/2014/main" id="{62EB4FCF-25F2-4C23-A7CD-5D11D7CBAF0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a:extLst>
            <a:ext uri="{FF2B5EF4-FFF2-40B4-BE49-F238E27FC236}">
              <a16:creationId xmlns:a16="http://schemas.microsoft.com/office/drawing/2014/main" id="{CD41852A-FDB4-4AC5-8FA7-F087EF46E12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a:extLst>
            <a:ext uri="{FF2B5EF4-FFF2-40B4-BE49-F238E27FC236}">
              <a16:creationId xmlns:a16="http://schemas.microsoft.com/office/drawing/2014/main" id="{DDC09DD8-4697-46AE-AF25-D376BA41D0F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a:extLst>
            <a:ext uri="{FF2B5EF4-FFF2-40B4-BE49-F238E27FC236}">
              <a16:creationId xmlns:a16="http://schemas.microsoft.com/office/drawing/2014/main" id="{518C279C-CA34-45ED-82E6-F29D1DBC8CA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a:extLst>
            <a:ext uri="{FF2B5EF4-FFF2-40B4-BE49-F238E27FC236}">
              <a16:creationId xmlns:a16="http://schemas.microsoft.com/office/drawing/2014/main" id="{48B6DC3A-C1B8-473F-AAB0-F2B999F3894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6E7C5626-8B14-453E-859E-1CCDE37C93B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C879F3B2-8AB1-43B0-BCAA-9D610530BF5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a:extLst>
            <a:ext uri="{FF2B5EF4-FFF2-40B4-BE49-F238E27FC236}">
              <a16:creationId xmlns:a16="http://schemas.microsoft.com/office/drawing/2014/main" id="{3DFA1112-0EB6-48D1-9401-9C978E8B0EE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708" name="直線コネクタ 707">
          <a:extLst>
            <a:ext uri="{FF2B5EF4-FFF2-40B4-BE49-F238E27FC236}">
              <a16:creationId xmlns:a16="http://schemas.microsoft.com/office/drawing/2014/main" id="{188FD189-5CBF-4EFB-B69B-5CB7989C6C97}"/>
            </a:ext>
          </a:extLst>
        </xdr:cNvPr>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9" name="【消防施設】&#10;一人当たり面積最小値テキスト">
          <a:extLst>
            <a:ext uri="{FF2B5EF4-FFF2-40B4-BE49-F238E27FC236}">
              <a16:creationId xmlns:a16="http://schemas.microsoft.com/office/drawing/2014/main" id="{CB1069B4-9187-4F8E-8BEA-FCC088BF71FD}"/>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10" name="直線コネクタ 709">
          <a:extLst>
            <a:ext uri="{FF2B5EF4-FFF2-40B4-BE49-F238E27FC236}">
              <a16:creationId xmlns:a16="http://schemas.microsoft.com/office/drawing/2014/main" id="{0C933E4A-C56C-46E1-8484-33471D5F7A96}"/>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711" name="【消防施設】&#10;一人当たり面積最大値テキスト">
          <a:extLst>
            <a:ext uri="{FF2B5EF4-FFF2-40B4-BE49-F238E27FC236}">
              <a16:creationId xmlns:a16="http://schemas.microsoft.com/office/drawing/2014/main" id="{33CE8923-67AD-438B-B41F-A47DDC55A097}"/>
            </a:ext>
          </a:extLst>
        </xdr:cNvPr>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712" name="直線コネクタ 711">
          <a:extLst>
            <a:ext uri="{FF2B5EF4-FFF2-40B4-BE49-F238E27FC236}">
              <a16:creationId xmlns:a16="http://schemas.microsoft.com/office/drawing/2014/main" id="{6C5DAA0D-5B51-40B2-9FCA-97DC41129461}"/>
            </a:ext>
          </a:extLst>
        </xdr:cNvPr>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713" name="【消防施設】&#10;一人当たり面積平均値テキスト">
          <a:extLst>
            <a:ext uri="{FF2B5EF4-FFF2-40B4-BE49-F238E27FC236}">
              <a16:creationId xmlns:a16="http://schemas.microsoft.com/office/drawing/2014/main" id="{96B8A098-A2B1-418E-A1DE-F3A2C8C5BAFA}"/>
            </a:ext>
          </a:extLst>
        </xdr:cNvPr>
        <xdr:cNvSpPr txBox="1"/>
      </xdr:nvSpPr>
      <xdr:spPr>
        <a:xfrm>
          <a:off x="22199600" y="1436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714" name="フローチャート: 判断 713">
          <a:extLst>
            <a:ext uri="{FF2B5EF4-FFF2-40B4-BE49-F238E27FC236}">
              <a16:creationId xmlns:a16="http://schemas.microsoft.com/office/drawing/2014/main" id="{FACD1049-ADF5-4EC2-B39D-77FACB677A04}"/>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715" name="フローチャート: 判断 714">
          <a:extLst>
            <a:ext uri="{FF2B5EF4-FFF2-40B4-BE49-F238E27FC236}">
              <a16:creationId xmlns:a16="http://schemas.microsoft.com/office/drawing/2014/main" id="{49EB5F41-3543-4DDD-98E7-96F9A9D2A440}"/>
            </a:ext>
          </a:extLst>
        </xdr:cNvPr>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716" name="フローチャート: 判断 715">
          <a:extLst>
            <a:ext uri="{FF2B5EF4-FFF2-40B4-BE49-F238E27FC236}">
              <a16:creationId xmlns:a16="http://schemas.microsoft.com/office/drawing/2014/main" id="{3D84F08D-505C-40AD-A763-BE1DAA7FA947}"/>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717" name="フローチャート: 判断 716">
          <a:extLst>
            <a:ext uri="{FF2B5EF4-FFF2-40B4-BE49-F238E27FC236}">
              <a16:creationId xmlns:a16="http://schemas.microsoft.com/office/drawing/2014/main" id="{05C5E62D-AC26-4476-95C0-95B66CCC8998}"/>
            </a:ext>
          </a:extLst>
        </xdr:cNvPr>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718" name="フローチャート: 判断 717">
          <a:extLst>
            <a:ext uri="{FF2B5EF4-FFF2-40B4-BE49-F238E27FC236}">
              <a16:creationId xmlns:a16="http://schemas.microsoft.com/office/drawing/2014/main" id="{44ACB7F8-F315-48FE-B070-0968D9E2A840}"/>
            </a:ext>
          </a:extLst>
        </xdr:cNvPr>
        <xdr:cNvSpPr/>
      </xdr:nvSpPr>
      <xdr:spPr>
        <a:xfrm>
          <a:off x="18605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1D23B9C9-2C52-4B9B-A40F-5C0596B2543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7C203404-6861-42EF-BA18-529C52D397A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EFB4DF23-EA14-4871-AE24-CD5F94B205B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639FB6A7-9EF4-4F06-AF8C-59E384DE7FE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F26E067D-BAD8-4CCE-9D09-3B98514B3DB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126364</xdr:rowOff>
    </xdr:from>
    <xdr:to>
      <xdr:col>116</xdr:col>
      <xdr:colOff>114300</xdr:colOff>
      <xdr:row>86</xdr:row>
      <xdr:rowOff>56514</xdr:rowOff>
    </xdr:to>
    <xdr:sp macro="" textlink="">
      <xdr:nvSpPr>
        <xdr:cNvPr id="724" name="楕円 723">
          <a:extLst>
            <a:ext uri="{FF2B5EF4-FFF2-40B4-BE49-F238E27FC236}">
              <a16:creationId xmlns:a16="http://schemas.microsoft.com/office/drawing/2014/main" id="{CE65356D-C0C0-4B56-8D8F-367633577884}"/>
            </a:ext>
          </a:extLst>
        </xdr:cNvPr>
        <xdr:cNvSpPr/>
      </xdr:nvSpPr>
      <xdr:spPr>
        <a:xfrm>
          <a:off x="22110700" y="1469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41291</xdr:rowOff>
    </xdr:from>
    <xdr:ext cx="469744" cy="259045"/>
    <xdr:sp macro="" textlink="">
      <xdr:nvSpPr>
        <xdr:cNvPr id="725" name="【消防施設】&#10;一人当たり面積該当値テキスト">
          <a:extLst>
            <a:ext uri="{FF2B5EF4-FFF2-40B4-BE49-F238E27FC236}">
              <a16:creationId xmlns:a16="http://schemas.microsoft.com/office/drawing/2014/main" id="{9CEC8B4D-D229-4CD7-AD9D-57ACFB845B3E}"/>
            </a:ext>
          </a:extLst>
        </xdr:cNvPr>
        <xdr:cNvSpPr txBox="1"/>
      </xdr:nvSpPr>
      <xdr:spPr>
        <a:xfrm>
          <a:off x="22199600" y="1461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130175</xdr:rowOff>
    </xdr:from>
    <xdr:to>
      <xdr:col>112</xdr:col>
      <xdr:colOff>38100</xdr:colOff>
      <xdr:row>86</xdr:row>
      <xdr:rowOff>60325</xdr:rowOff>
    </xdr:to>
    <xdr:sp macro="" textlink="">
      <xdr:nvSpPr>
        <xdr:cNvPr id="726" name="楕円 725">
          <a:extLst>
            <a:ext uri="{FF2B5EF4-FFF2-40B4-BE49-F238E27FC236}">
              <a16:creationId xmlns:a16="http://schemas.microsoft.com/office/drawing/2014/main" id="{681454B5-2611-42F9-B572-A218A26B4714}"/>
            </a:ext>
          </a:extLst>
        </xdr:cNvPr>
        <xdr:cNvSpPr/>
      </xdr:nvSpPr>
      <xdr:spPr>
        <a:xfrm>
          <a:off x="21272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5714</xdr:rowOff>
    </xdr:from>
    <xdr:to>
      <xdr:col>116</xdr:col>
      <xdr:colOff>63500</xdr:colOff>
      <xdr:row>86</xdr:row>
      <xdr:rowOff>9525</xdr:rowOff>
    </xdr:to>
    <xdr:cxnSp macro="">
      <xdr:nvCxnSpPr>
        <xdr:cNvPr id="727" name="直線コネクタ 726">
          <a:extLst>
            <a:ext uri="{FF2B5EF4-FFF2-40B4-BE49-F238E27FC236}">
              <a16:creationId xmlns:a16="http://schemas.microsoft.com/office/drawing/2014/main" id="{59F0B559-87B0-4C04-9F67-D3D4223ADE9F}"/>
            </a:ext>
          </a:extLst>
        </xdr:cNvPr>
        <xdr:cNvCxnSpPr/>
      </xdr:nvCxnSpPr>
      <xdr:spPr>
        <a:xfrm flipV="1">
          <a:off x="21323300" y="14750414"/>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130175</xdr:rowOff>
    </xdr:from>
    <xdr:to>
      <xdr:col>107</xdr:col>
      <xdr:colOff>101600</xdr:colOff>
      <xdr:row>86</xdr:row>
      <xdr:rowOff>60325</xdr:rowOff>
    </xdr:to>
    <xdr:sp macro="" textlink="">
      <xdr:nvSpPr>
        <xdr:cNvPr id="728" name="楕円 727">
          <a:extLst>
            <a:ext uri="{FF2B5EF4-FFF2-40B4-BE49-F238E27FC236}">
              <a16:creationId xmlns:a16="http://schemas.microsoft.com/office/drawing/2014/main" id="{9C8FF310-CFCF-49B4-8987-509AC21F8F7E}"/>
            </a:ext>
          </a:extLst>
        </xdr:cNvPr>
        <xdr:cNvSpPr/>
      </xdr:nvSpPr>
      <xdr:spPr>
        <a:xfrm>
          <a:off x="20383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9525</xdr:rowOff>
    </xdr:from>
    <xdr:to>
      <xdr:col>111</xdr:col>
      <xdr:colOff>177800</xdr:colOff>
      <xdr:row>86</xdr:row>
      <xdr:rowOff>9525</xdr:rowOff>
    </xdr:to>
    <xdr:cxnSp macro="">
      <xdr:nvCxnSpPr>
        <xdr:cNvPr id="729" name="直線コネクタ 728">
          <a:extLst>
            <a:ext uri="{FF2B5EF4-FFF2-40B4-BE49-F238E27FC236}">
              <a16:creationId xmlns:a16="http://schemas.microsoft.com/office/drawing/2014/main" id="{B7294D15-8D34-4253-AAAE-A416C84B153B}"/>
            </a:ext>
          </a:extLst>
        </xdr:cNvPr>
        <xdr:cNvCxnSpPr/>
      </xdr:nvCxnSpPr>
      <xdr:spPr>
        <a:xfrm>
          <a:off x="20434300" y="147542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145414</xdr:rowOff>
    </xdr:from>
    <xdr:to>
      <xdr:col>102</xdr:col>
      <xdr:colOff>165100</xdr:colOff>
      <xdr:row>86</xdr:row>
      <xdr:rowOff>75564</xdr:rowOff>
    </xdr:to>
    <xdr:sp macro="" textlink="">
      <xdr:nvSpPr>
        <xdr:cNvPr id="730" name="楕円 729">
          <a:extLst>
            <a:ext uri="{FF2B5EF4-FFF2-40B4-BE49-F238E27FC236}">
              <a16:creationId xmlns:a16="http://schemas.microsoft.com/office/drawing/2014/main" id="{CF0F0DE8-3EE3-4FDC-A2E7-C988A0C824E7}"/>
            </a:ext>
          </a:extLst>
        </xdr:cNvPr>
        <xdr:cNvSpPr/>
      </xdr:nvSpPr>
      <xdr:spPr>
        <a:xfrm>
          <a:off x="19494500" y="1471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9525</xdr:rowOff>
    </xdr:from>
    <xdr:to>
      <xdr:col>107</xdr:col>
      <xdr:colOff>50800</xdr:colOff>
      <xdr:row>86</xdr:row>
      <xdr:rowOff>24764</xdr:rowOff>
    </xdr:to>
    <xdr:cxnSp macro="">
      <xdr:nvCxnSpPr>
        <xdr:cNvPr id="731" name="直線コネクタ 730">
          <a:extLst>
            <a:ext uri="{FF2B5EF4-FFF2-40B4-BE49-F238E27FC236}">
              <a16:creationId xmlns:a16="http://schemas.microsoft.com/office/drawing/2014/main" id="{A2E785F6-83D0-4BD4-A5E1-6F375E3F9499}"/>
            </a:ext>
          </a:extLst>
        </xdr:cNvPr>
        <xdr:cNvCxnSpPr/>
      </xdr:nvCxnSpPr>
      <xdr:spPr>
        <a:xfrm flipV="1">
          <a:off x="19545300" y="1475422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130175</xdr:rowOff>
    </xdr:from>
    <xdr:to>
      <xdr:col>98</xdr:col>
      <xdr:colOff>38100</xdr:colOff>
      <xdr:row>86</xdr:row>
      <xdr:rowOff>60325</xdr:rowOff>
    </xdr:to>
    <xdr:sp macro="" textlink="">
      <xdr:nvSpPr>
        <xdr:cNvPr id="732" name="楕円 731">
          <a:extLst>
            <a:ext uri="{FF2B5EF4-FFF2-40B4-BE49-F238E27FC236}">
              <a16:creationId xmlns:a16="http://schemas.microsoft.com/office/drawing/2014/main" id="{FF0C0D0E-CACD-4878-B897-48806D605B3B}"/>
            </a:ext>
          </a:extLst>
        </xdr:cNvPr>
        <xdr:cNvSpPr/>
      </xdr:nvSpPr>
      <xdr:spPr>
        <a:xfrm>
          <a:off x="18605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9525</xdr:rowOff>
    </xdr:from>
    <xdr:to>
      <xdr:col>102</xdr:col>
      <xdr:colOff>114300</xdr:colOff>
      <xdr:row>86</xdr:row>
      <xdr:rowOff>24764</xdr:rowOff>
    </xdr:to>
    <xdr:cxnSp macro="">
      <xdr:nvCxnSpPr>
        <xdr:cNvPr id="733" name="直線コネクタ 732">
          <a:extLst>
            <a:ext uri="{FF2B5EF4-FFF2-40B4-BE49-F238E27FC236}">
              <a16:creationId xmlns:a16="http://schemas.microsoft.com/office/drawing/2014/main" id="{9EC3EE46-D262-440F-982F-FAEA002815B3}"/>
            </a:ext>
          </a:extLst>
        </xdr:cNvPr>
        <xdr:cNvCxnSpPr/>
      </xdr:nvCxnSpPr>
      <xdr:spPr>
        <a:xfrm>
          <a:off x="18656300" y="1475422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73041</xdr:rowOff>
    </xdr:from>
    <xdr:ext cx="469744" cy="259045"/>
    <xdr:sp macro="" textlink="">
      <xdr:nvSpPr>
        <xdr:cNvPr id="734" name="n_1aveValue【消防施設】&#10;一人当たり面積">
          <a:extLst>
            <a:ext uri="{FF2B5EF4-FFF2-40B4-BE49-F238E27FC236}">
              <a16:creationId xmlns:a16="http://schemas.microsoft.com/office/drawing/2014/main" id="{22321046-7CB1-4C2A-B8D8-C831337ADAB3}"/>
            </a:ext>
          </a:extLst>
        </xdr:cNvPr>
        <xdr:cNvSpPr txBox="1"/>
      </xdr:nvSpPr>
      <xdr:spPr>
        <a:xfrm>
          <a:off x="21075727" y="1430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735" name="n_2aveValue【消防施設】&#10;一人当たり面積">
          <a:extLst>
            <a:ext uri="{FF2B5EF4-FFF2-40B4-BE49-F238E27FC236}">
              <a16:creationId xmlns:a16="http://schemas.microsoft.com/office/drawing/2014/main" id="{55FF389B-2900-4798-9B67-23700FD8690A}"/>
            </a:ext>
          </a:extLst>
        </xdr:cNvPr>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55897</xdr:rowOff>
    </xdr:from>
    <xdr:ext cx="469744" cy="259045"/>
    <xdr:sp macro="" textlink="">
      <xdr:nvSpPr>
        <xdr:cNvPr id="736" name="n_3aveValue【消防施設】&#10;一人当たり面積">
          <a:extLst>
            <a:ext uri="{FF2B5EF4-FFF2-40B4-BE49-F238E27FC236}">
              <a16:creationId xmlns:a16="http://schemas.microsoft.com/office/drawing/2014/main" id="{96C8253B-61B1-406E-A02D-6DE6589BD464}"/>
            </a:ext>
          </a:extLst>
        </xdr:cNvPr>
        <xdr:cNvSpPr txBox="1"/>
      </xdr:nvSpPr>
      <xdr:spPr>
        <a:xfrm>
          <a:off x="19310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737" name="n_4aveValue【消防施設】&#10;一人当たり面積">
          <a:extLst>
            <a:ext uri="{FF2B5EF4-FFF2-40B4-BE49-F238E27FC236}">
              <a16:creationId xmlns:a16="http://schemas.microsoft.com/office/drawing/2014/main" id="{DD7839ED-FBFF-4D78-A260-C97A0C8F04F4}"/>
            </a:ext>
          </a:extLst>
        </xdr:cNvPr>
        <xdr:cNvSpPr txBox="1"/>
      </xdr:nvSpPr>
      <xdr:spPr>
        <a:xfrm>
          <a:off x="18421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51452</xdr:rowOff>
    </xdr:from>
    <xdr:ext cx="469744" cy="259045"/>
    <xdr:sp macro="" textlink="">
      <xdr:nvSpPr>
        <xdr:cNvPr id="738" name="n_1mainValue【消防施設】&#10;一人当たり面積">
          <a:extLst>
            <a:ext uri="{FF2B5EF4-FFF2-40B4-BE49-F238E27FC236}">
              <a16:creationId xmlns:a16="http://schemas.microsoft.com/office/drawing/2014/main" id="{6BB8945D-D9A1-4306-BAC3-3A777B102D2A}"/>
            </a:ext>
          </a:extLst>
        </xdr:cNvPr>
        <xdr:cNvSpPr txBox="1"/>
      </xdr:nvSpPr>
      <xdr:spPr>
        <a:xfrm>
          <a:off x="21075727" y="147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51452</xdr:rowOff>
    </xdr:from>
    <xdr:ext cx="469744" cy="259045"/>
    <xdr:sp macro="" textlink="">
      <xdr:nvSpPr>
        <xdr:cNvPr id="739" name="n_2mainValue【消防施設】&#10;一人当たり面積">
          <a:extLst>
            <a:ext uri="{FF2B5EF4-FFF2-40B4-BE49-F238E27FC236}">
              <a16:creationId xmlns:a16="http://schemas.microsoft.com/office/drawing/2014/main" id="{BE31ACC7-1A0D-48C6-B44D-903D4AEBA2BE}"/>
            </a:ext>
          </a:extLst>
        </xdr:cNvPr>
        <xdr:cNvSpPr txBox="1"/>
      </xdr:nvSpPr>
      <xdr:spPr>
        <a:xfrm>
          <a:off x="20199427" y="147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66691</xdr:rowOff>
    </xdr:from>
    <xdr:ext cx="469744" cy="259045"/>
    <xdr:sp macro="" textlink="">
      <xdr:nvSpPr>
        <xdr:cNvPr id="740" name="n_3mainValue【消防施設】&#10;一人当たり面積">
          <a:extLst>
            <a:ext uri="{FF2B5EF4-FFF2-40B4-BE49-F238E27FC236}">
              <a16:creationId xmlns:a16="http://schemas.microsoft.com/office/drawing/2014/main" id="{710E3808-5DBE-46A6-9217-05AEDFEB7F9C}"/>
            </a:ext>
          </a:extLst>
        </xdr:cNvPr>
        <xdr:cNvSpPr txBox="1"/>
      </xdr:nvSpPr>
      <xdr:spPr>
        <a:xfrm>
          <a:off x="19310427" y="1481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51452</xdr:rowOff>
    </xdr:from>
    <xdr:ext cx="469744" cy="259045"/>
    <xdr:sp macro="" textlink="">
      <xdr:nvSpPr>
        <xdr:cNvPr id="741" name="n_4mainValue【消防施設】&#10;一人当たり面積">
          <a:extLst>
            <a:ext uri="{FF2B5EF4-FFF2-40B4-BE49-F238E27FC236}">
              <a16:creationId xmlns:a16="http://schemas.microsoft.com/office/drawing/2014/main" id="{932AFB40-4E0D-44FD-8EF7-097E77527CF9}"/>
            </a:ext>
          </a:extLst>
        </xdr:cNvPr>
        <xdr:cNvSpPr txBox="1"/>
      </xdr:nvSpPr>
      <xdr:spPr>
        <a:xfrm>
          <a:off x="18421427" y="147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9AECDF08-A705-41FB-B430-3BBD7042D2F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487365A7-FE78-4B14-93E8-9E09B888B15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18C104E9-1D96-40E2-83BC-CDE584A87F3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C0C5AC15-9CCE-428C-8F60-47210B3F937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1FFF68F9-0416-4698-B13A-343BF20E518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12E503E0-AA8E-4BCC-BFF8-AD8FDAA40CF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ECC987AB-7A89-487A-A7FB-7877F250304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9E411D14-F804-437B-AFAE-755B421F94C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DE86387A-70C7-40DD-8B73-0BAB9EF2D5D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14911B90-6AC5-4035-A5B5-D5BA03EB094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76DB707E-BA69-45C8-92DA-D4897ABDC10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FF578577-A50E-475C-8177-F7871B9BD5A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2FD288C0-5346-4016-8D2E-4AE513E8F75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CEF49775-A042-45C5-ACA8-B027DB7C037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5F008268-1B54-4E9B-9126-6CBFEB0D2F8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89A9DFE2-1BE6-46A4-A4A9-4D37D181D53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6841C72E-91DD-4931-955F-2D35B2C4657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61CEEF59-EBEC-4C12-B0FF-B5153691D3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EAE72DFC-CADC-43B5-A2FF-29278A27E48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7B162543-4766-46D7-94A2-5847194A781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7F822E4E-12B7-41C4-9E6E-23D06AD57AD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C0717B86-069E-4EE0-93B9-A464CB16126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A59AB2D9-46DE-484E-9057-B28215E0604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BD9649C9-BD8F-496C-9804-6DE4C61BDB5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B1AA47B3-D29D-409F-BF09-7D20AD7049A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767" name="直線コネクタ 766">
          <a:extLst>
            <a:ext uri="{FF2B5EF4-FFF2-40B4-BE49-F238E27FC236}">
              <a16:creationId xmlns:a16="http://schemas.microsoft.com/office/drawing/2014/main" id="{3389335B-AC5E-4960-BE0B-B81597D87C06}"/>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768" name="【庁舎】&#10;有形固定資産減価償却率最小値テキスト">
          <a:extLst>
            <a:ext uri="{FF2B5EF4-FFF2-40B4-BE49-F238E27FC236}">
              <a16:creationId xmlns:a16="http://schemas.microsoft.com/office/drawing/2014/main" id="{19DFE524-81C5-4559-8F56-5346EEBA8909}"/>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769" name="直線コネクタ 768">
          <a:extLst>
            <a:ext uri="{FF2B5EF4-FFF2-40B4-BE49-F238E27FC236}">
              <a16:creationId xmlns:a16="http://schemas.microsoft.com/office/drawing/2014/main" id="{E85F8436-879E-4C48-A4C5-F0E775476D55}"/>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770" name="【庁舎】&#10;有形固定資産減価償却率最大値テキスト">
          <a:extLst>
            <a:ext uri="{FF2B5EF4-FFF2-40B4-BE49-F238E27FC236}">
              <a16:creationId xmlns:a16="http://schemas.microsoft.com/office/drawing/2014/main" id="{50AF8062-75F5-4386-BFFD-51FD712413E6}"/>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771" name="直線コネクタ 770">
          <a:extLst>
            <a:ext uri="{FF2B5EF4-FFF2-40B4-BE49-F238E27FC236}">
              <a16:creationId xmlns:a16="http://schemas.microsoft.com/office/drawing/2014/main" id="{752B2E29-25D8-4CA6-BCAA-71DAFE8B0D8E}"/>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772" name="【庁舎】&#10;有形固定資産減価償却率平均値テキスト">
          <a:extLst>
            <a:ext uri="{FF2B5EF4-FFF2-40B4-BE49-F238E27FC236}">
              <a16:creationId xmlns:a16="http://schemas.microsoft.com/office/drawing/2014/main" id="{E572078C-CBE7-444D-9A75-EA94BF503984}"/>
            </a:ext>
          </a:extLst>
        </xdr:cNvPr>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773" name="フローチャート: 判断 772">
          <a:extLst>
            <a:ext uri="{FF2B5EF4-FFF2-40B4-BE49-F238E27FC236}">
              <a16:creationId xmlns:a16="http://schemas.microsoft.com/office/drawing/2014/main" id="{3F43FFEE-CD6A-4A78-A441-5D1CE448EBC7}"/>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74" name="フローチャート: 判断 773">
          <a:extLst>
            <a:ext uri="{FF2B5EF4-FFF2-40B4-BE49-F238E27FC236}">
              <a16:creationId xmlns:a16="http://schemas.microsoft.com/office/drawing/2014/main" id="{7CCA332F-D28C-4DA3-838A-9D47B0FC1490}"/>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775" name="フローチャート: 判断 774">
          <a:extLst>
            <a:ext uri="{FF2B5EF4-FFF2-40B4-BE49-F238E27FC236}">
              <a16:creationId xmlns:a16="http://schemas.microsoft.com/office/drawing/2014/main" id="{87BD12E0-E2F6-4C8D-B4CA-43DA6227270E}"/>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776" name="フローチャート: 判断 775">
          <a:extLst>
            <a:ext uri="{FF2B5EF4-FFF2-40B4-BE49-F238E27FC236}">
              <a16:creationId xmlns:a16="http://schemas.microsoft.com/office/drawing/2014/main" id="{5E83FF82-FE5D-4C60-8375-A4BD1B845211}"/>
            </a:ext>
          </a:extLst>
        </xdr:cNvPr>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777" name="フローチャート: 判断 776">
          <a:extLst>
            <a:ext uri="{FF2B5EF4-FFF2-40B4-BE49-F238E27FC236}">
              <a16:creationId xmlns:a16="http://schemas.microsoft.com/office/drawing/2014/main" id="{E1066C58-BF74-43BD-8722-8654AF421BF2}"/>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E4E251F2-376F-4F3C-AEE6-00C899CA3F4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423B1DCB-AC36-429A-B6C5-904492093EE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E8175C45-72E5-4CDD-A7A6-31269A64857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634616AA-A36D-4C8A-A07B-7B6987A9890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30F0B6DE-4729-40A3-8657-219C57F3AB4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154395</xdr:rowOff>
    </xdr:from>
    <xdr:to>
      <xdr:col>85</xdr:col>
      <xdr:colOff>177800</xdr:colOff>
      <xdr:row>108</xdr:row>
      <xdr:rowOff>84545</xdr:rowOff>
    </xdr:to>
    <xdr:sp macro="" textlink="">
      <xdr:nvSpPr>
        <xdr:cNvPr id="783" name="楕円 782">
          <a:extLst>
            <a:ext uri="{FF2B5EF4-FFF2-40B4-BE49-F238E27FC236}">
              <a16:creationId xmlns:a16="http://schemas.microsoft.com/office/drawing/2014/main" id="{8519BEDC-9E32-47D0-8B4B-C61EFEAEFDAA}"/>
            </a:ext>
          </a:extLst>
        </xdr:cNvPr>
        <xdr:cNvSpPr/>
      </xdr:nvSpPr>
      <xdr:spPr>
        <a:xfrm>
          <a:off x="162687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132822</xdr:rowOff>
    </xdr:from>
    <xdr:ext cx="405111" cy="259045"/>
    <xdr:sp macro="" textlink="">
      <xdr:nvSpPr>
        <xdr:cNvPr id="784" name="【庁舎】&#10;有形固定資産減価償却率該当値テキスト">
          <a:extLst>
            <a:ext uri="{FF2B5EF4-FFF2-40B4-BE49-F238E27FC236}">
              <a16:creationId xmlns:a16="http://schemas.microsoft.com/office/drawing/2014/main" id="{9C323969-BC35-4C51-BF40-3CA83219D563}"/>
            </a:ext>
          </a:extLst>
        </xdr:cNvPr>
        <xdr:cNvSpPr txBox="1"/>
      </xdr:nvSpPr>
      <xdr:spPr>
        <a:xfrm>
          <a:off x="16357600" y="1847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138068</xdr:rowOff>
    </xdr:from>
    <xdr:to>
      <xdr:col>81</xdr:col>
      <xdr:colOff>101600</xdr:colOff>
      <xdr:row>108</xdr:row>
      <xdr:rowOff>68218</xdr:rowOff>
    </xdr:to>
    <xdr:sp macro="" textlink="">
      <xdr:nvSpPr>
        <xdr:cNvPr id="785" name="楕円 784">
          <a:extLst>
            <a:ext uri="{FF2B5EF4-FFF2-40B4-BE49-F238E27FC236}">
              <a16:creationId xmlns:a16="http://schemas.microsoft.com/office/drawing/2014/main" id="{584D5995-A432-4FCA-8A34-9DD861713B49}"/>
            </a:ext>
          </a:extLst>
        </xdr:cNvPr>
        <xdr:cNvSpPr/>
      </xdr:nvSpPr>
      <xdr:spPr>
        <a:xfrm>
          <a:off x="154305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17418</xdr:rowOff>
    </xdr:from>
    <xdr:to>
      <xdr:col>85</xdr:col>
      <xdr:colOff>127000</xdr:colOff>
      <xdr:row>108</xdr:row>
      <xdr:rowOff>33745</xdr:rowOff>
    </xdr:to>
    <xdr:cxnSp macro="">
      <xdr:nvCxnSpPr>
        <xdr:cNvPr id="786" name="直線コネクタ 785">
          <a:extLst>
            <a:ext uri="{FF2B5EF4-FFF2-40B4-BE49-F238E27FC236}">
              <a16:creationId xmlns:a16="http://schemas.microsoft.com/office/drawing/2014/main" id="{E0D33357-847D-468D-B171-1ED56CC1CCCE}"/>
            </a:ext>
          </a:extLst>
        </xdr:cNvPr>
        <xdr:cNvCxnSpPr/>
      </xdr:nvCxnSpPr>
      <xdr:spPr>
        <a:xfrm>
          <a:off x="15481300" y="18534018"/>
          <a:ext cx="8382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61323</xdr:rowOff>
    </xdr:from>
    <xdr:to>
      <xdr:col>76</xdr:col>
      <xdr:colOff>165100</xdr:colOff>
      <xdr:row>107</xdr:row>
      <xdr:rowOff>162923</xdr:rowOff>
    </xdr:to>
    <xdr:sp macro="" textlink="">
      <xdr:nvSpPr>
        <xdr:cNvPr id="787" name="楕円 786">
          <a:extLst>
            <a:ext uri="{FF2B5EF4-FFF2-40B4-BE49-F238E27FC236}">
              <a16:creationId xmlns:a16="http://schemas.microsoft.com/office/drawing/2014/main" id="{316DACF5-D065-4C91-9737-A621CEBD062F}"/>
            </a:ext>
          </a:extLst>
        </xdr:cNvPr>
        <xdr:cNvSpPr/>
      </xdr:nvSpPr>
      <xdr:spPr>
        <a:xfrm>
          <a:off x="14541500" y="18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112123</xdr:rowOff>
    </xdr:from>
    <xdr:to>
      <xdr:col>81</xdr:col>
      <xdr:colOff>50800</xdr:colOff>
      <xdr:row>108</xdr:row>
      <xdr:rowOff>17418</xdr:rowOff>
    </xdr:to>
    <xdr:cxnSp macro="">
      <xdr:nvCxnSpPr>
        <xdr:cNvPr id="788" name="直線コネクタ 787">
          <a:extLst>
            <a:ext uri="{FF2B5EF4-FFF2-40B4-BE49-F238E27FC236}">
              <a16:creationId xmlns:a16="http://schemas.microsoft.com/office/drawing/2014/main" id="{AE1C058A-A8B2-4E87-86A6-C78D6BFED51C}"/>
            </a:ext>
          </a:extLst>
        </xdr:cNvPr>
        <xdr:cNvCxnSpPr/>
      </xdr:nvCxnSpPr>
      <xdr:spPr>
        <a:xfrm>
          <a:off x="14592300" y="18457273"/>
          <a:ext cx="8890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43362</xdr:rowOff>
    </xdr:from>
    <xdr:to>
      <xdr:col>72</xdr:col>
      <xdr:colOff>38100</xdr:colOff>
      <xdr:row>107</xdr:row>
      <xdr:rowOff>144962</xdr:rowOff>
    </xdr:to>
    <xdr:sp macro="" textlink="">
      <xdr:nvSpPr>
        <xdr:cNvPr id="789" name="楕円 788">
          <a:extLst>
            <a:ext uri="{FF2B5EF4-FFF2-40B4-BE49-F238E27FC236}">
              <a16:creationId xmlns:a16="http://schemas.microsoft.com/office/drawing/2014/main" id="{2A5700FB-DF32-41BD-AA92-BFBD476AD941}"/>
            </a:ext>
          </a:extLst>
        </xdr:cNvPr>
        <xdr:cNvSpPr/>
      </xdr:nvSpPr>
      <xdr:spPr>
        <a:xfrm>
          <a:off x="13652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94162</xdr:rowOff>
    </xdr:from>
    <xdr:to>
      <xdr:col>76</xdr:col>
      <xdr:colOff>114300</xdr:colOff>
      <xdr:row>107</xdr:row>
      <xdr:rowOff>112123</xdr:rowOff>
    </xdr:to>
    <xdr:cxnSp macro="">
      <xdr:nvCxnSpPr>
        <xdr:cNvPr id="790" name="直線コネクタ 789">
          <a:extLst>
            <a:ext uri="{FF2B5EF4-FFF2-40B4-BE49-F238E27FC236}">
              <a16:creationId xmlns:a16="http://schemas.microsoft.com/office/drawing/2014/main" id="{43F77BE9-59D8-4903-9402-E59768D95459}"/>
            </a:ext>
          </a:extLst>
        </xdr:cNvPr>
        <xdr:cNvCxnSpPr/>
      </xdr:nvCxnSpPr>
      <xdr:spPr>
        <a:xfrm>
          <a:off x="13703300" y="1843931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23768</xdr:rowOff>
    </xdr:from>
    <xdr:to>
      <xdr:col>67</xdr:col>
      <xdr:colOff>101600</xdr:colOff>
      <xdr:row>107</xdr:row>
      <xdr:rowOff>125368</xdr:rowOff>
    </xdr:to>
    <xdr:sp macro="" textlink="">
      <xdr:nvSpPr>
        <xdr:cNvPr id="791" name="楕円 790">
          <a:extLst>
            <a:ext uri="{FF2B5EF4-FFF2-40B4-BE49-F238E27FC236}">
              <a16:creationId xmlns:a16="http://schemas.microsoft.com/office/drawing/2014/main" id="{A371D7AA-3FEE-4566-9ADC-22F7E64F1071}"/>
            </a:ext>
          </a:extLst>
        </xdr:cNvPr>
        <xdr:cNvSpPr/>
      </xdr:nvSpPr>
      <xdr:spPr>
        <a:xfrm>
          <a:off x="12763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74568</xdr:rowOff>
    </xdr:from>
    <xdr:to>
      <xdr:col>71</xdr:col>
      <xdr:colOff>177800</xdr:colOff>
      <xdr:row>107</xdr:row>
      <xdr:rowOff>94162</xdr:rowOff>
    </xdr:to>
    <xdr:cxnSp macro="">
      <xdr:nvCxnSpPr>
        <xdr:cNvPr id="792" name="直線コネクタ 791">
          <a:extLst>
            <a:ext uri="{FF2B5EF4-FFF2-40B4-BE49-F238E27FC236}">
              <a16:creationId xmlns:a16="http://schemas.microsoft.com/office/drawing/2014/main" id="{7E92FE56-3E03-47B3-82CB-38284DC2D7C0}"/>
            </a:ext>
          </a:extLst>
        </xdr:cNvPr>
        <xdr:cNvCxnSpPr/>
      </xdr:nvCxnSpPr>
      <xdr:spPr>
        <a:xfrm>
          <a:off x="12814300" y="1841971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793" name="n_1aveValue【庁舎】&#10;有形固定資産減価償却率">
          <a:extLst>
            <a:ext uri="{FF2B5EF4-FFF2-40B4-BE49-F238E27FC236}">
              <a16:creationId xmlns:a16="http://schemas.microsoft.com/office/drawing/2014/main" id="{35CBE8C7-DB3C-4290-829B-B5CA70646AC7}"/>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794" name="n_2aveValue【庁舎】&#10;有形固定資産減価償却率">
          <a:extLst>
            <a:ext uri="{FF2B5EF4-FFF2-40B4-BE49-F238E27FC236}">
              <a16:creationId xmlns:a16="http://schemas.microsoft.com/office/drawing/2014/main" id="{C38D74C4-6A1B-4E2E-8C60-652AC29318BD}"/>
            </a:ext>
          </a:extLst>
        </xdr:cNvPr>
        <xdr:cNvSpPr txBox="1"/>
      </xdr:nvSpPr>
      <xdr:spPr>
        <a:xfrm>
          <a:off x="14389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45556</xdr:rowOff>
    </xdr:from>
    <xdr:ext cx="405111" cy="259045"/>
    <xdr:sp macro="" textlink="">
      <xdr:nvSpPr>
        <xdr:cNvPr id="795" name="n_3aveValue【庁舎】&#10;有形固定資産減価償却率">
          <a:extLst>
            <a:ext uri="{FF2B5EF4-FFF2-40B4-BE49-F238E27FC236}">
              <a16:creationId xmlns:a16="http://schemas.microsoft.com/office/drawing/2014/main" id="{C6DDC5AD-319E-45EF-BA3F-D155311AEE0B}"/>
            </a:ext>
          </a:extLst>
        </xdr:cNvPr>
        <xdr:cNvSpPr txBox="1"/>
      </xdr:nvSpPr>
      <xdr:spPr>
        <a:xfrm>
          <a:off x="13500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796" name="n_4aveValue【庁舎】&#10;有形固定資産減価償却率">
          <a:extLst>
            <a:ext uri="{FF2B5EF4-FFF2-40B4-BE49-F238E27FC236}">
              <a16:creationId xmlns:a16="http://schemas.microsoft.com/office/drawing/2014/main" id="{E2C1B998-43BE-4313-BC8D-BDC849846CFD}"/>
            </a:ext>
          </a:extLst>
        </xdr:cNvPr>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59345</xdr:rowOff>
    </xdr:from>
    <xdr:ext cx="405111" cy="259045"/>
    <xdr:sp macro="" textlink="">
      <xdr:nvSpPr>
        <xdr:cNvPr id="797" name="n_1mainValue【庁舎】&#10;有形固定資産減価償却率">
          <a:extLst>
            <a:ext uri="{FF2B5EF4-FFF2-40B4-BE49-F238E27FC236}">
              <a16:creationId xmlns:a16="http://schemas.microsoft.com/office/drawing/2014/main" id="{AC389F86-A571-4DF4-A9D6-6CECD50515D9}"/>
            </a:ext>
          </a:extLst>
        </xdr:cNvPr>
        <xdr:cNvSpPr txBox="1"/>
      </xdr:nvSpPr>
      <xdr:spPr>
        <a:xfrm>
          <a:off x="15266044" y="1857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154050</xdr:rowOff>
    </xdr:from>
    <xdr:ext cx="405111" cy="259045"/>
    <xdr:sp macro="" textlink="">
      <xdr:nvSpPr>
        <xdr:cNvPr id="798" name="n_2mainValue【庁舎】&#10;有形固定資産減価償却率">
          <a:extLst>
            <a:ext uri="{FF2B5EF4-FFF2-40B4-BE49-F238E27FC236}">
              <a16:creationId xmlns:a16="http://schemas.microsoft.com/office/drawing/2014/main" id="{F3E68EA0-7AB0-41CD-BB25-340485F95745}"/>
            </a:ext>
          </a:extLst>
        </xdr:cNvPr>
        <xdr:cNvSpPr txBox="1"/>
      </xdr:nvSpPr>
      <xdr:spPr>
        <a:xfrm>
          <a:off x="14389744" y="1849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136089</xdr:rowOff>
    </xdr:from>
    <xdr:ext cx="405111" cy="259045"/>
    <xdr:sp macro="" textlink="">
      <xdr:nvSpPr>
        <xdr:cNvPr id="799" name="n_3mainValue【庁舎】&#10;有形固定資産減価償却率">
          <a:extLst>
            <a:ext uri="{FF2B5EF4-FFF2-40B4-BE49-F238E27FC236}">
              <a16:creationId xmlns:a16="http://schemas.microsoft.com/office/drawing/2014/main" id="{4766E96A-E966-4621-8856-A3E9F88AA185}"/>
            </a:ext>
          </a:extLst>
        </xdr:cNvPr>
        <xdr:cNvSpPr txBox="1"/>
      </xdr:nvSpPr>
      <xdr:spPr>
        <a:xfrm>
          <a:off x="13500744" y="1848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116495</xdr:rowOff>
    </xdr:from>
    <xdr:ext cx="405111" cy="259045"/>
    <xdr:sp macro="" textlink="">
      <xdr:nvSpPr>
        <xdr:cNvPr id="800" name="n_4mainValue【庁舎】&#10;有形固定資産減価償却率">
          <a:extLst>
            <a:ext uri="{FF2B5EF4-FFF2-40B4-BE49-F238E27FC236}">
              <a16:creationId xmlns:a16="http://schemas.microsoft.com/office/drawing/2014/main" id="{302BDB82-A5D9-464E-AC35-E90987CC1783}"/>
            </a:ext>
          </a:extLst>
        </xdr:cNvPr>
        <xdr:cNvSpPr txBox="1"/>
      </xdr:nvSpPr>
      <xdr:spPr>
        <a:xfrm>
          <a:off x="12611744" y="1846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02E8F90F-C532-4634-BB09-7D461DDB2C5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9FA2B3C8-A5A1-4986-946E-25D3C7828B2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34FCD0A8-CE50-47D5-97EF-EA27C0F5325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3F9FFD79-49A7-494E-8934-A345502C64C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3E3DF2C6-AE2D-4551-9DAF-5A2DDC1E2CD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0DC62044-14C8-4855-BC23-774B169ECA8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6920F2DF-268B-4BF9-8D67-5206D363D96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2A4B9448-5CE4-4D1A-9FEF-E4FC192BC5E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C2E3862F-4B22-453D-BF66-2B6194366E2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D2FDC28C-5940-4A64-87C7-00F819DA72B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a:extLst>
            <a:ext uri="{FF2B5EF4-FFF2-40B4-BE49-F238E27FC236}">
              <a16:creationId xmlns:a16="http://schemas.microsoft.com/office/drawing/2014/main" id="{39CF3CD4-EBE1-47B8-A6AC-1E5079090A3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a:extLst>
            <a:ext uri="{FF2B5EF4-FFF2-40B4-BE49-F238E27FC236}">
              <a16:creationId xmlns:a16="http://schemas.microsoft.com/office/drawing/2014/main" id="{3B32DC74-46B5-4AC5-8E9D-ECBBFC28648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a:extLst>
            <a:ext uri="{FF2B5EF4-FFF2-40B4-BE49-F238E27FC236}">
              <a16:creationId xmlns:a16="http://schemas.microsoft.com/office/drawing/2014/main" id="{2833A5BE-7230-4123-992E-38DED4071C0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a:extLst>
            <a:ext uri="{FF2B5EF4-FFF2-40B4-BE49-F238E27FC236}">
              <a16:creationId xmlns:a16="http://schemas.microsoft.com/office/drawing/2014/main" id="{812FB905-6365-4E97-AEB9-B10F6641BD9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a:extLst>
            <a:ext uri="{FF2B5EF4-FFF2-40B4-BE49-F238E27FC236}">
              <a16:creationId xmlns:a16="http://schemas.microsoft.com/office/drawing/2014/main" id="{A2FDCC19-D423-4054-A68F-26EF4FA24DC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a:extLst>
            <a:ext uri="{FF2B5EF4-FFF2-40B4-BE49-F238E27FC236}">
              <a16:creationId xmlns:a16="http://schemas.microsoft.com/office/drawing/2014/main" id="{3B13FB89-B5E1-4AE2-B457-1921F4A0A70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a:extLst>
            <a:ext uri="{FF2B5EF4-FFF2-40B4-BE49-F238E27FC236}">
              <a16:creationId xmlns:a16="http://schemas.microsoft.com/office/drawing/2014/main" id="{5102776E-BDD0-4DD2-BF46-5167E64521B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a:extLst>
            <a:ext uri="{FF2B5EF4-FFF2-40B4-BE49-F238E27FC236}">
              <a16:creationId xmlns:a16="http://schemas.microsoft.com/office/drawing/2014/main" id="{1A6F2AB5-B913-406E-8E71-26C2D616AAB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a:extLst>
            <a:ext uri="{FF2B5EF4-FFF2-40B4-BE49-F238E27FC236}">
              <a16:creationId xmlns:a16="http://schemas.microsoft.com/office/drawing/2014/main" id="{0F0DA1AB-B24E-4A32-A07D-7F5C3BEC0FF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a:extLst>
            <a:ext uri="{FF2B5EF4-FFF2-40B4-BE49-F238E27FC236}">
              <a16:creationId xmlns:a16="http://schemas.microsoft.com/office/drawing/2014/main" id="{45C99475-EC7E-4418-96CB-4BFA990C57C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a:extLst>
            <a:ext uri="{FF2B5EF4-FFF2-40B4-BE49-F238E27FC236}">
              <a16:creationId xmlns:a16="http://schemas.microsoft.com/office/drawing/2014/main" id="{D7B59F0F-FD11-4A9B-8690-E7D67718910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a:extLst>
            <a:ext uri="{FF2B5EF4-FFF2-40B4-BE49-F238E27FC236}">
              <a16:creationId xmlns:a16="http://schemas.microsoft.com/office/drawing/2014/main" id="{6BB90381-73BF-45EA-AA2F-03415040159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E750CF52-E1F8-4B34-AE34-14FF7CA1B7F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602C69C7-8BD3-41AB-B5D9-A0C272D3A46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a:extLst>
            <a:ext uri="{FF2B5EF4-FFF2-40B4-BE49-F238E27FC236}">
              <a16:creationId xmlns:a16="http://schemas.microsoft.com/office/drawing/2014/main" id="{FF755CE5-B035-48B5-86B5-DFF0E3C4731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826" name="直線コネクタ 825">
          <a:extLst>
            <a:ext uri="{FF2B5EF4-FFF2-40B4-BE49-F238E27FC236}">
              <a16:creationId xmlns:a16="http://schemas.microsoft.com/office/drawing/2014/main" id="{30CDC46A-0E80-46C2-95BD-A8460553A4E7}"/>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827" name="【庁舎】&#10;一人当たり面積最小値テキスト">
          <a:extLst>
            <a:ext uri="{FF2B5EF4-FFF2-40B4-BE49-F238E27FC236}">
              <a16:creationId xmlns:a16="http://schemas.microsoft.com/office/drawing/2014/main" id="{8210EF5D-4F81-452B-8776-BDD02F4553CD}"/>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828" name="直線コネクタ 827">
          <a:extLst>
            <a:ext uri="{FF2B5EF4-FFF2-40B4-BE49-F238E27FC236}">
              <a16:creationId xmlns:a16="http://schemas.microsoft.com/office/drawing/2014/main" id="{ED78A470-49C6-422B-BA2C-FD391A9724EC}"/>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829" name="【庁舎】&#10;一人当たり面積最大値テキスト">
          <a:extLst>
            <a:ext uri="{FF2B5EF4-FFF2-40B4-BE49-F238E27FC236}">
              <a16:creationId xmlns:a16="http://schemas.microsoft.com/office/drawing/2014/main" id="{329D046D-8B7D-415C-80B5-180DAF124CD0}"/>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830" name="直線コネクタ 829">
          <a:extLst>
            <a:ext uri="{FF2B5EF4-FFF2-40B4-BE49-F238E27FC236}">
              <a16:creationId xmlns:a16="http://schemas.microsoft.com/office/drawing/2014/main" id="{A2952BB0-3193-4598-B8F3-6CB4C3F9B1A6}"/>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36303</xdr:rowOff>
    </xdr:from>
    <xdr:ext cx="469744" cy="259045"/>
    <xdr:sp macro="" textlink="">
      <xdr:nvSpPr>
        <xdr:cNvPr id="831" name="【庁舎】&#10;一人当たり面積平均値テキスト">
          <a:extLst>
            <a:ext uri="{FF2B5EF4-FFF2-40B4-BE49-F238E27FC236}">
              <a16:creationId xmlns:a16="http://schemas.microsoft.com/office/drawing/2014/main" id="{CF28CE41-DD69-4164-8CA5-B43D3F747FC3}"/>
            </a:ext>
          </a:extLst>
        </xdr:cNvPr>
        <xdr:cNvSpPr txBox="1"/>
      </xdr:nvSpPr>
      <xdr:spPr>
        <a:xfrm>
          <a:off x="22199600" y="18038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832" name="フローチャート: 判断 831">
          <a:extLst>
            <a:ext uri="{FF2B5EF4-FFF2-40B4-BE49-F238E27FC236}">
              <a16:creationId xmlns:a16="http://schemas.microsoft.com/office/drawing/2014/main" id="{091FE7FA-23DC-423D-B398-37666508C7C1}"/>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833" name="フローチャート: 判断 832">
          <a:extLst>
            <a:ext uri="{FF2B5EF4-FFF2-40B4-BE49-F238E27FC236}">
              <a16:creationId xmlns:a16="http://schemas.microsoft.com/office/drawing/2014/main" id="{99D12D76-1084-4C5E-8446-DFCD60E1FCA6}"/>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834" name="フローチャート: 判断 833">
          <a:extLst>
            <a:ext uri="{FF2B5EF4-FFF2-40B4-BE49-F238E27FC236}">
              <a16:creationId xmlns:a16="http://schemas.microsoft.com/office/drawing/2014/main" id="{F7606380-892D-43E5-82C6-58C8EF8005AD}"/>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835" name="フローチャート: 判断 834">
          <a:extLst>
            <a:ext uri="{FF2B5EF4-FFF2-40B4-BE49-F238E27FC236}">
              <a16:creationId xmlns:a16="http://schemas.microsoft.com/office/drawing/2014/main" id="{0486CBF4-8DF5-46D5-9040-118EACE90841}"/>
            </a:ext>
          </a:extLst>
        </xdr:cNvPr>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836" name="フローチャート: 判断 835">
          <a:extLst>
            <a:ext uri="{FF2B5EF4-FFF2-40B4-BE49-F238E27FC236}">
              <a16:creationId xmlns:a16="http://schemas.microsoft.com/office/drawing/2014/main" id="{CB204C56-9A76-4A9D-9E19-ED2FD52818E7}"/>
            </a:ext>
          </a:extLst>
        </xdr:cNvPr>
        <xdr:cNvSpPr/>
      </xdr:nvSpPr>
      <xdr:spPr>
        <a:xfrm>
          <a:off x="18605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FDA5D67C-75AE-45EA-8B4B-681C47FE1A6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2E594D53-92C5-4E82-9B00-3D3EBC6BBB2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802E4C93-284C-4BE4-AF46-0686883623C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1E60B3B2-28AA-406D-9344-29E4C0FF523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54D6E25-9250-4E2A-A63B-53A19E1E5E1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113030</xdr:rowOff>
    </xdr:from>
    <xdr:to>
      <xdr:col>116</xdr:col>
      <xdr:colOff>114300</xdr:colOff>
      <xdr:row>108</xdr:row>
      <xdr:rowOff>43180</xdr:rowOff>
    </xdr:to>
    <xdr:sp macro="" textlink="">
      <xdr:nvSpPr>
        <xdr:cNvPr id="842" name="楕円 841">
          <a:extLst>
            <a:ext uri="{FF2B5EF4-FFF2-40B4-BE49-F238E27FC236}">
              <a16:creationId xmlns:a16="http://schemas.microsoft.com/office/drawing/2014/main" id="{00B930F5-9E3D-48AD-9619-59C4BD05998C}"/>
            </a:ext>
          </a:extLst>
        </xdr:cNvPr>
        <xdr:cNvSpPr/>
      </xdr:nvSpPr>
      <xdr:spPr>
        <a:xfrm>
          <a:off x="221107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27957</xdr:rowOff>
    </xdr:from>
    <xdr:ext cx="469744" cy="259045"/>
    <xdr:sp macro="" textlink="">
      <xdr:nvSpPr>
        <xdr:cNvPr id="843" name="【庁舎】&#10;一人当たり面積該当値テキスト">
          <a:extLst>
            <a:ext uri="{FF2B5EF4-FFF2-40B4-BE49-F238E27FC236}">
              <a16:creationId xmlns:a16="http://schemas.microsoft.com/office/drawing/2014/main" id="{52C3BA08-A93D-48FC-8FEE-A6D48DD459DB}"/>
            </a:ext>
          </a:extLst>
        </xdr:cNvPr>
        <xdr:cNvSpPr txBox="1"/>
      </xdr:nvSpPr>
      <xdr:spPr>
        <a:xfrm>
          <a:off x="22199600" y="183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115207</xdr:rowOff>
    </xdr:from>
    <xdr:to>
      <xdr:col>112</xdr:col>
      <xdr:colOff>38100</xdr:colOff>
      <xdr:row>108</xdr:row>
      <xdr:rowOff>45357</xdr:rowOff>
    </xdr:to>
    <xdr:sp macro="" textlink="">
      <xdr:nvSpPr>
        <xdr:cNvPr id="844" name="楕円 843">
          <a:extLst>
            <a:ext uri="{FF2B5EF4-FFF2-40B4-BE49-F238E27FC236}">
              <a16:creationId xmlns:a16="http://schemas.microsoft.com/office/drawing/2014/main" id="{B367D886-5ADA-443F-81DE-B00E396290A5}"/>
            </a:ext>
          </a:extLst>
        </xdr:cNvPr>
        <xdr:cNvSpPr/>
      </xdr:nvSpPr>
      <xdr:spPr>
        <a:xfrm>
          <a:off x="21272500" y="184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163830</xdr:rowOff>
    </xdr:from>
    <xdr:to>
      <xdr:col>116</xdr:col>
      <xdr:colOff>63500</xdr:colOff>
      <xdr:row>107</xdr:row>
      <xdr:rowOff>166007</xdr:rowOff>
    </xdr:to>
    <xdr:cxnSp macro="">
      <xdr:nvCxnSpPr>
        <xdr:cNvPr id="845" name="直線コネクタ 844">
          <a:extLst>
            <a:ext uri="{FF2B5EF4-FFF2-40B4-BE49-F238E27FC236}">
              <a16:creationId xmlns:a16="http://schemas.microsoft.com/office/drawing/2014/main" id="{99741A92-9A3A-4097-A482-AB1364012DB7}"/>
            </a:ext>
          </a:extLst>
        </xdr:cNvPr>
        <xdr:cNvCxnSpPr/>
      </xdr:nvCxnSpPr>
      <xdr:spPr>
        <a:xfrm flipV="1">
          <a:off x="21323300" y="18508980"/>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74930</xdr:rowOff>
    </xdr:from>
    <xdr:to>
      <xdr:col>107</xdr:col>
      <xdr:colOff>101600</xdr:colOff>
      <xdr:row>108</xdr:row>
      <xdr:rowOff>5080</xdr:rowOff>
    </xdr:to>
    <xdr:sp macro="" textlink="">
      <xdr:nvSpPr>
        <xdr:cNvPr id="846" name="楕円 845">
          <a:extLst>
            <a:ext uri="{FF2B5EF4-FFF2-40B4-BE49-F238E27FC236}">
              <a16:creationId xmlns:a16="http://schemas.microsoft.com/office/drawing/2014/main" id="{B734975A-8F03-4893-AC84-9DF056028F32}"/>
            </a:ext>
          </a:extLst>
        </xdr:cNvPr>
        <xdr:cNvSpPr/>
      </xdr:nvSpPr>
      <xdr:spPr>
        <a:xfrm>
          <a:off x="203835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125730</xdr:rowOff>
    </xdr:from>
    <xdr:to>
      <xdr:col>111</xdr:col>
      <xdr:colOff>177800</xdr:colOff>
      <xdr:row>107</xdr:row>
      <xdr:rowOff>166007</xdr:rowOff>
    </xdr:to>
    <xdr:cxnSp macro="">
      <xdr:nvCxnSpPr>
        <xdr:cNvPr id="847" name="直線コネクタ 846">
          <a:extLst>
            <a:ext uri="{FF2B5EF4-FFF2-40B4-BE49-F238E27FC236}">
              <a16:creationId xmlns:a16="http://schemas.microsoft.com/office/drawing/2014/main" id="{83E8D6F7-3150-43C1-9F5F-D3A56B29E1E3}"/>
            </a:ext>
          </a:extLst>
        </xdr:cNvPr>
        <xdr:cNvCxnSpPr/>
      </xdr:nvCxnSpPr>
      <xdr:spPr>
        <a:xfrm>
          <a:off x="20434300" y="18470880"/>
          <a:ext cx="88900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76019</xdr:rowOff>
    </xdr:from>
    <xdr:to>
      <xdr:col>102</xdr:col>
      <xdr:colOff>165100</xdr:colOff>
      <xdr:row>108</xdr:row>
      <xdr:rowOff>6169</xdr:rowOff>
    </xdr:to>
    <xdr:sp macro="" textlink="">
      <xdr:nvSpPr>
        <xdr:cNvPr id="848" name="楕円 847">
          <a:extLst>
            <a:ext uri="{FF2B5EF4-FFF2-40B4-BE49-F238E27FC236}">
              <a16:creationId xmlns:a16="http://schemas.microsoft.com/office/drawing/2014/main" id="{FCF3C1D9-C884-4331-BA5C-092EDE15AA4B}"/>
            </a:ext>
          </a:extLst>
        </xdr:cNvPr>
        <xdr:cNvSpPr/>
      </xdr:nvSpPr>
      <xdr:spPr>
        <a:xfrm>
          <a:off x="19494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125730</xdr:rowOff>
    </xdr:from>
    <xdr:to>
      <xdr:col>107</xdr:col>
      <xdr:colOff>50800</xdr:colOff>
      <xdr:row>107</xdr:row>
      <xdr:rowOff>126819</xdr:rowOff>
    </xdr:to>
    <xdr:cxnSp macro="">
      <xdr:nvCxnSpPr>
        <xdr:cNvPr id="849" name="直線コネクタ 848">
          <a:extLst>
            <a:ext uri="{FF2B5EF4-FFF2-40B4-BE49-F238E27FC236}">
              <a16:creationId xmlns:a16="http://schemas.microsoft.com/office/drawing/2014/main" id="{C541590A-B757-4757-B3FE-43FF1EBC7C79}"/>
            </a:ext>
          </a:extLst>
        </xdr:cNvPr>
        <xdr:cNvCxnSpPr/>
      </xdr:nvCxnSpPr>
      <xdr:spPr>
        <a:xfrm flipV="1">
          <a:off x="19545300" y="18470880"/>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74930</xdr:rowOff>
    </xdr:from>
    <xdr:to>
      <xdr:col>98</xdr:col>
      <xdr:colOff>38100</xdr:colOff>
      <xdr:row>108</xdr:row>
      <xdr:rowOff>5080</xdr:rowOff>
    </xdr:to>
    <xdr:sp macro="" textlink="">
      <xdr:nvSpPr>
        <xdr:cNvPr id="850" name="楕円 849">
          <a:extLst>
            <a:ext uri="{FF2B5EF4-FFF2-40B4-BE49-F238E27FC236}">
              <a16:creationId xmlns:a16="http://schemas.microsoft.com/office/drawing/2014/main" id="{4650DBFE-1A96-41B8-BA29-DA3BE46B0094}"/>
            </a:ext>
          </a:extLst>
        </xdr:cNvPr>
        <xdr:cNvSpPr/>
      </xdr:nvSpPr>
      <xdr:spPr>
        <a:xfrm>
          <a:off x="186055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125730</xdr:rowOff>
    </xdr:from>
    <xdr:to>
      <xdr:col>102</xdr:col>
      <xdr:colOff>114300</xdr:colOff>
      <xdr:row>107</xdr:row>
      <xdr:rowOff>126819</xdr:rowOff>
    </xdr:to>
    <xdr:cxnSp macro="">
      <xdr:nvCxnSpPr>
        <xdr:cNvPr id="851" name="直線コネクタ 850">
          <a:extLst>
            <a:ext uri="{FF2B5EF4-FFF2-40B4-BE49-F238E27FC236}">
              <a16:creationId xmlns:a16="http://schemas.microsoft.com/office/drawing/2014/main" id="{E428A24A-3949-46F7-B30C-EEEAA0A06CAB}"/>
            </a:ext>
          </a:extLst>
        </xdr:cNvPr>
        <xdr:cNvCxnSpPr/>
      </xdr:nvCxnSpPr>
      <xdr:spPr>
        <a:xfrm>
          <a:off x="18656300" y="18470880"/>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134819</xdr:rowOff>
    </xdr:from>
    <xdr:ext cx="469744" cy="259045"/>
    <xdr:sp macro="" textlink="">
      <xdr:nvSpPr>
        <xdr:cNvPr id="852" name="n_1aveValue【庁舎】&#10;一人当たり面積">
          <a:extLst>
            <a:ext uri="{FF2B5EF4-FFF2-40B4-BE49-F238E27FC236}">
              <a16:creationId xmlns:a16="http://schemas.microsoft.com/office/drawing/2014/main" id="{A96E7D4D-E7C5-4D88-8CDF-45CD721107E3}"/>
            </a:ext>
          </a:extLst>
        </xdr:cNvPr>
        <xdr:cNvSpPr txBox="1"/>
      </xdr:nvSpPr>
      <xdr:spPr>
        <a:xfrm>
          <a:off x="21075727" y="179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148970</xdr:rowOff>
    </xdr:from>
    <xdr:ext cx="469744" cy="259045"/>
    <xdr:sp macro="" textlink="">
      <xdr:nvSpPr>
        <xdr:cNvPr id="853" name="n_2aveValue【庁舎】&#10;一人当たり面積">
          <a:extLst>
            <a:ext uri="{FF2B5EF4-FFF2-40B4-BE49-F238E27FC236}">
              <a16:creationId xmlns:a16="http://schemas.microsoft.com/office/drawing/2014/main" id="{53E43DC3-F856-4DE8-9610-B33D22E61D36}"/>
            </a:ext>
          </a:extLst>
        </xdr:cNvPr>
        <xdr:cNvSpPr txBox="1"/>
      </xdr:nvSpPr>
      <xdr:spPr>
        <a:xfrm>
          <a:off x="201994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113047</xdr:rowOff>
    </xdr:from>
    <xdr:ext cx="469744" cy="259045"/>
    <xdr:sp macro="" textlink="">
      <xdr:nvSpPr>
        <xdr:cNvPr id="854" name="n_3aveValue【庁舎】&#10;一人当たり面積">
          <a:extLst>
            <a:ext uri="{FF2B5EF4-FFF2-40B4-BE49-F238E27FC236}">
              <a16:creationId xmlns:a16="http://schemas.microsoft.com/office/drawing/2014/main" id="{2488069C-1C8E-4B9A-960D-1535C94997C5}"/>
            </a:ext>
          </a:extLst>
        </xdr:cNvPr>
        <xdr:cNvSpPr txBox="1"/>
      </xdr:nvSpPr>
      <xdr:spPr>
        <a:xfrm>
          <a:off x="19310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101072</xdr:rowOff>
    </xdr:from>
    <xdr:ext cx="469744" cy="259045"/>
    <xdr:sp macro="" textlink="">
      <xdr:nvSpPr>
        <xdr:cNvPr id="855" name="n_4aveValue【庁舎】&#10;一人当たり面積">
          <a:extLst>
            <a:ext uri="{FF2B5EF4-FFF2-40B4-BE49-F238E27FC236}">
              <a16:creationId xmlns:a16="http://schemas.microsoft.com/office/drawing/2014/main" id="{6E777C7A-5D26-4AE3-B3A2-6B4E1224F172}"/>
            </a:ext>
          </a:extLst>
        </xdr:cNvPr>
        <xdr:cNvSpPr txBox="1"/>
      </xdr:nvSpPr>
      <xdr:spPr>
        <a:xfrm>
          <a:off x="18421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36484</xdr:rowOff>
    </xdr:from>
    <xdr:ext cx="469744" cy="259045"/>
    <xdr:sp macro="" textlink="">
      <xdr:nvSpPr>
        <xdr:cNvPr id="856" name="n_1mainValue【庁舎】&#10;一人当たり面積">
          <a:extLst>
            <a:ext uri="{FF2B5EF4-FFF2-40B4-BE49-F238E27FC236}">
              <a16:creationId xmlns:a16="http://schemas.microsoft.com/office/drawing/2014/main" id="{973D39E1-D70D-43D4-8EB4-9073450395F1}"/>
            </a:ext>
          </a:extLst>
        </xdr:cNvPr>
        <xdr:cNvSpPr txBox="1"/>
      </xdr:nvSpPr>
      <xdr:spPr>
        <a:xfrm>
          <a:off x="21075727" y="1855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167657</xdr:rowOff>
    </xdr:from>
    <xdr:ext cx="469744" cy="259045"/>
    <xdr:sp macro="" textlink="">
      <xdr:nvSpPr>
        <xdr:cNvPr id="857" name="n_2mainValue【庁舎】&#10;一人当たり面積">
          <a:extLst>
            <a:ext uri="{FF2B5EF4-FFF2-40B4-BE49-F238E27FC236}">
              <a16:creationId xmlns:a16="http://schemas.microsoft.com/office/drawing/2014/main" id="{88CD28FB-80BC-434C-8201-F5777EB405FF}"/>
            </a:ext>
          </a:extLst>
        </xdr:cNvPr>
        <xdr:cNvSpPr txBox="1"/>
      </xdr:nvSpPr>
      <xdr:spPr>
        <a:xfrm>
          <a:off x="20199427"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168746</xdr:rowOff>
    </xdr:from>
    <xdr:ext cx="469744" cy="259045"/>
    <xdr:sp macro="" textlink="">
      <xdr:nvSpPr>
        <xdr:cNvPr id="858" name="n_3mainValue【庁舎】&#10;一人当たり面積">
          <a:extLst>
            <a:ext uri="{FF2B5EF4-FFF2-40B4-BE49-F238E27FC236}">
              <a16:creationId xmlns:a16="http://schemas.microsoft.com/office/drawing/2014/main" id="{D187AFF3-985D-462E-AD6E-B78364E15183}"/>
            </a:ext>
          </a:extLst>
        </xdr:cNvPr>
        <xdr:cNvSpPr txBox="1"/>
      </xdr:nvSpPr>
      <xdr:spPr>
        <a:xfrm>
          <a:off x="19310427" y="185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167657</xdr:rowOff>
    </xdr:from>
    <xdr:ext cx="469744" cy="259045"/>
    <xdr:sp macro="" textlink="">
      <xdr:nvSpPr>
        <xdr:cNvPr id="859" name="n_4mainValue【庁舎】&#10;一人当たり面積">
          <a:extLst>
            <a:ext uri="{FF2B5EF4-FFF2-40B4-BE49-F238E27FC236}">
              <a16:creationId xmlns:a16="http://schemas.microsoft.com/office/drawing/2014/main" id="{04D8198B-1DF6-4221-976B-51ABBD10B216}"/>
            </a:ext>
          </a:extLst>
        </xdr:cNvPr>
        <xdr:cNvSpPr txBox="1"/>
      </xdr:nvSpPr>
      <xdr:spPr>
        <a:xfrm>
          <a:off x="18421427"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23391654-2530-4D52-BD17-5C95D0E2C7B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53C49793-DACD-4D89-A13E-319CF19EDC7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05D8A74D-B418-40C3-A878-E936F90CAE3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類似団体内平均値と比較して、特に有形固定資産減価償却率が高くなっている施設は庁舎であるが、令和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年度から新庁舎建設事業に着手しており令和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年度に新庁舎が完成したため、今後は有形固定資産減価償却率は低下する見込みである。</a:t>
          </a:r>
        </a:p>
        <a:p>
          <a:r>
            <a:rPr kumimoji="1" lang="ja-JP" altLang="en-US" sz="1300">
              <a:latin typeface="ＭＳ Ｐゴシック" panose="020B0600070205080204" pitchFamily="50" charset="-128"/>
              <a:ea typeface="ＭＳ Ｐゴシック" panose="020B0600070205080204" pitchFamily="50" charset="-128"/>
            </a:rPr>
            <a:t>消防施設については個別施設計画に基づき、令和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年度にかけて全</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箇所のうち</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箇所について建替工事を予定しており、有形固定資産償却率が類似団体内平均値程度まで低下し、今後も低下する見込みである。</a:t>
          </a:r>
        </a:p>
        <a:p>
          <a:r>
            <a:rPr kumimoji="1" lang="ja-JP" altLang="en-US" sz="1300">
              <a:latin typeface="ＭＳ Ｐゴシック" panose="020B0600070205080204" pitchFamily="50" charset="-128"/>
              <a:ea typeface="ＭＳ Ｐゴシック" panose="020B0600070205080204" pitchFamily="50" charset="-128"/>
            </a:rPr>
            <a:t>体育館・プールについては長寿命化事業などにより有形固定資産減価償却率はほぼ横ばいであるが、一人当たり面積は類似団体内平均値を上回っているため、公共施設等総合管理計画等に基づき、町内外の利用実態、維持管理コスト等の利用・運用面から、費用対効果が低いと判断される施設については「廃止」の検討なども行う。市民館（文化会館）は昭和</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年度に建設、図書館は平成</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年度に建設しているため、今後長寿命化対策事業が必要となる。</a:t>
          </a:r>
        </a:p>
        <a:p>
          <a:r>
            <a:rPr kumimoji="1" lang="ja-JP" altLang="en-US" sz="1300">
              <a:latin typeface="ＭＳ Ｐゴシック" panose="020B0600070205080204" pitchFamily="50" charset="-128"/>
              <a:ea typeface="ＭＳ Ｐゴシック" panose="020B0600070205080204" pitchFamily="50" charset="-128"/>
            </a:rPr>
            <a:t>一般廃棄物処理施設の有形固定資産減価償却率は</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％と最も増加しているが、令和元年度から佐々クリーンセンター基幹的設備改良事業に着手し令和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年度に事業完了したため、今後は有形固定資産減価償却率は低下する見込みである。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13,988
13,908
32.26
9,475,366
8,777,334
311,981
3,860,003
5,601,543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前年度比△</a:t>
          </a:r>
          <a:r>
            <a:rPr kumimoji="1" lang="en-US" altLang="ja-JP" sz="950">
              <a:latin typeface="ＭＳ Ｐゴシック" panose="020B0600070205080204" pitchFamily="50" charset="-128"/>
              <a:ea typeface="ＭＳ Ｐゴシック" panose="020B0600070205080204" pitchFamily="50" charset="-128"/>
            </a:rPr>
            <a:t>0.06</a:t>
          </a:r>
          <a:r>
            <a:rPr kumimoji="1" lang="ja-JP" altLang="en-US" sz="950">
              <a:latin typeface="ＭＳ Ｐゴシック" panose="020B0600070205080204" pitchFamily="50" charset="-128"/>
              <a:ea typeface="ＭＳ Ｐゴシック" panose="020B0600070205080204" pitchFamily="50" charset="-128"/>
            </a:rPr>
            <a:t>ポイント、類似団体比＋</a:t>
          </a:r>
          <a:r>
            <a:rPr kumimoji="1" lang="en-US" altLang="ja-JP" sz="950">
              <a:latin typeface="ＭＳ Ｐゴシック" panose="020B0600070205080204" pitchFamily="50" charset="-128"/>
              <a:ea typeface="ＭＳ Ｐゴシック" panose="020B0600070205080204" pitchFamily="50" charset="-128"/>
            </a:rPr>
            <a:t>0.05</a:t>
          </a:r>
          <a:r>
            <a:rPr kumimoji="1" lang="ja-JP" altLang="en-US" sz="950">
              <a:latin typeface="ＭＳ Ｐゴシック" panose="020B0600070205080204" pitchFamily="50" charset="-128"/>
              <a:ea typeface="ＭＳ Ｐゴシック" panose="020B0600070205080204" pitchFamily="50" charset="-128"/>
            </a:rPr>
            <a:t>ポイントとなっている。</a:t>
          </a:r>
        </a:p>
        <a:p>
          <a:r>
            <a:rPr kumimoji="1" lang="ja-JP" altLang="en-US" sz="950">
              <a:latin typeface="ＭＳ Ｐゴシック" panose="020B0600070205080204" pitchFamily="50" charset="-128"/>
              <a:ea typeface="ＭＳ Ｐゴシック" panose="020B0600070205080204" pitchFamily="50" charset="-128"/>
            </a:rPr>
            <a:t>分子となる基準財政収入額については、前年度比△</a:t>
          </a:r>
          <a:r>
            <a:rPr kumimoji="1" lang="en-US" altLang="ja-JP" sz="950">
              <a:latin typeface="ＭＳ Ｐゴシック" panose="020B0600070205080204" pitchFamily="50" charset="-128"/>
              <a:ea typeface="ＭＳ Ｐゴシック" panose="020B0600070205080204" pitchFamily="50" charset="-128"/>
            </a:rPr>
            <a:t>60</a:t>
          </a:r>
          <a:r>
            <a:rPr kumimoji="1" lang="ja-JP" altLang="en-US" sz="950">
              <a:latin typeface="ＭＳ Ｐゴシック" panose="020B0600070205080204" pitchFamily="50" charset="-128"/>
              <a:ea typeface="ＭＳ Ｐゴシック" panose="020B0600070205080204" pitchFamily="50" charset="-128"/>
            </a:rPr>
            <a:t>百万円となっており、前年度より</a:t>
          </a:r>
          <a:r>
            <a:rPr kumimoji="1" lang="en-US" altLang="ja-JP" sz="950">
              <a:latin typeface="ＭＳ Ｐゴシック" panose="020B0600070205080204" pitchFamily="50" charset="-128"/>
              <a:ea typeface="ＭＳ Ｐゴシック" panose="020B0600070205080204" pitchFamily="50" charset="-128"/>
            </a:rPr>
            <a:t>3.6</a:t>
          </a:r>
          <a:r>
            <a:rPr kumimoji="1" lang="ja-JP" altLang="en-US" sz="950">
              <a:latin typeface="ＭＳ Ｐゴシック" panose="020B0600070205080204" pitchFamily="50" charset="-128"/>
              <a:ea typeface="ＭＳ Ｐゴシック" panose="020B0600070205080204" pitchFamily="50" charset="-128"/>
            </a:rPr>
            <a:t>％減少している。分母となる基準財政需要額についても、前年度比</a:t>
          </a:r>
          <a:r>
            <a:rPr kumimoji="1" lang="en-US" altLang="ja-JP" sz="950">
              <a:latin typeface="ＭＳ Ｐゴシック" panose="020B0600070205080204" pitchFamily="50" charset="-128"/>
              <a:ea typeface="ＭＳ Ｐゴシック" panose="020B0600070205080204" pitchFamily="50" charset="-128"/>
            </a:rPr>
            <a:t>+98</a:t>
          </a:r>
          <a:r>
            <a:rPr kumimoji="1" lang="ja-JP" altLang="en-US" sz="950">
              <a:latin typeface="ＭＳ Ｐゴシック" panose="020B0600070205080204" pitchFamily="50" charset="-128"/>
              <a:ea typeface="ＭＳ Ｐゴシック" panose="020B0600070205080204" pitchFamily="50" charset="-128"/>
            </a:rPr>
            <a:t>百万円となっており、前年度より</a:t>
          </a:r>
          <a:r>
            <a:rPr kumimoji="1" lang="en-US" altLang="ja-JP" sz="950">
              <a:latin typeface="ＭＳ Ｐゴシック" panose="020B0600070205080204" pitchFamily="50" charset="-128"/>
              <a:ea typeface="ＭＳ Ｐゴシック" panose="020B0600070205080204" pitchFamily="50" charset="-128"/>
            </a:rPr>
            <a:t>3.0</a:t>
          </a:r>
          <a:r>
            <a:rPr kumimoji="1" lang="ja-JP" altLang="en-US" sz="950">
              <a:latin typeface="ＭＳ Ｐゴシック" panose="020B0600070205080204" pitchFamily="50" charset="-128"/>
              <a:ea typeface="ＭＳ Ｐゴシック" panose="020B0600070205080204" pitchFamily="50" charset="-128"/>
            </a:rPr>
            <a:t>％増加しており、単年度の財政力指数でみると前年度比△</a:t>
          </a:r>
          <a:r>
            <a:rPr kumimoji="1" lang="en-US" altLang="ja-JP" sz="950">
              <a:latin typeface="ＭＳ Ｐゴシック" panose="020B0600070205080204" pitchFamily="50" charset="-128"/>
              <a:ea typeface="ＭＳ Ｐゴシック" panose="020B0600070205080204" pitchFamily="50" charset="-128"/>
            </a:rPr>
            <a:t>0.03</a:t>
          </a:r>
          <a:r>
            <a:rPr kumimoji="1" lang="ja-JP" altLang="en-US" sz="950">
              <a:latin typeface="ＭＳ Ｐゴシック" panose="020B0600070205080204" pitchFamily="50" charset="-128"/>
              <a:ea typeface="ＭＳ Ｐゴシック" panose="020B0600070205080204" pitchFamily="50" charset="-128"/>
            </a:rPr>
            <a:t>ポイントの</a:t>
          </a:r>
          <a:r>
            <a:rPr kumimoji="1" lang="en-US" altLang="ja-JP" sz="950">
              <a:latin typeface="ＭＳ Ｐゴシック" panose="020B0600070205080204" pitchFamily="50" charset="-128"/>
              <a:ea typeface="ＭＳ Ｐゴシック" panose="020B0600070205080204" pitchFamily="50" charset="-128"/>
            </a:rPr>
            <a:t>0.47</a:t>
          </a:r>
          <a:r>
            <a:rPr kumimoji="1" lang="ja-JP" altLang="en-US" sz="950">
              <a:latin typeface="ＭＳ Ｐゴシック" panose="020B0600070205080204" pitchFamily="50" charset="-128"/>
              <a:ea typeface="ＭＳ Ｐゴシック" panose="020B0600070205080204" pitchFamily="50" charset="-128"/>
            </a:rPr>
            <a:t>ポイントとなっている。</a:t>
          </a:r>
          <a:endParaRPr kumimoji="1" lang="en-US" altLang="ja-JP" sz="950">
            <a:latin typeface="ＭＳ Ｐゴシック" panose="020B0600070205080204" pitchFamily="50" charset="-128"/>
            <a:ea typeface="ＭＳ Ｐゴシック" panose="020B0600070205080204" pitchFamily="50" charset="-128"/>
          </a:endParaRPr>
        </a:p>
        <a:p>
          <a:r>
            <a:rPr kumimoji="1" lang="ja-JP" altLang="en-US" sz="950">
              <a:latin typeface="ＭＳ Ｐゴシック" panose="020B0600070205080204" pitchFamily="50" charset="-128"/>
              <a:ea typeface="ＭＳ Ｐゴシック" panose="020B0600070205080204" pitchFamily="50" charset="-128"/>
            </a:rPr>
            <a:t>これは、法人税割の課税標準となる法人税額の減や令和元年度の町税法人税の増収に伴う精算などによる基準財政収入額の減と社会福祉費や高齢者保健福祉費の増や臨時財政対策債償還基金費の新設などによる基準財政需要額の増が主な要因である。また、算定対象外となった令和</a:t>
          </a:r>
          <a:r>
            <a:rPr kumimoji="1" lang="en-US" altLang="ja-JP" sz="950">
              <a:latin typeface="ＭＳ Ｐゴシック" panose="020B0600070205080204" pitchFamily="50" charset="-128"/>
              <a:ea typeface="ＭＳ Ｐゴシック" panose="020B0600070205080204" pitchFamily="50" charset="-128"/>
            </a:rPr>
            <a:t>2</a:t>
          </a:r>
          <a:r>
            <a:rPr kumimoji="1" lang="ja-JP" altLang="en-US" sz="950">
              <a:latin typeface="ＭＳ Ｐゴシック" panose="020B0600070205080204" pitchFamily="50" charset="-128"/>
              <a:ea typeface="ＭＳ Ｐゴシック" panose="020B0600070205080204" pitchFamily="50" charset="-128"/>
            </a:rPr>
            <a:t>年度の単年度の財政力指数が</a:t>
          </a:r>
          <a:r>
            <a:rPr kumimoji="1" lang="en-US" altLang="ja-JP" sz="950">
              <a:latin typeface="ＭＳ Ｐゴシック" panose="020B0600070205080204" pitchFamily="50" charset="-128"/>
              <a:ea typeface="ＭＳ Ｐゴシック" panose="020B0600070205080204" pitchFamily="50" charset="-128"/>
            </a:rPr>
            <a:t>0.66</a:t>
          </a:r>
          <a:r>
            <a:rPr kumimoji="1" lang="ja-JP" altLang="en-US" sz="950">
              <a:latin typeface="ＭＳ Ｐゴシック" panose="020B0600070205080204" pitchFamily="50" charset="-128"/>
              <a:ea typeface="ＭＳ Ｐゴシック" panose="020B0600070205080204" pitchFamily="50" charset="-128"/>
            </a:rPr>
            <a:t>ポイントと特殊要因（令和元年度の町民税法人割の増収）により高かったことも影響している。</a:t>
          </a:r>
          <a:endParaRPr kumimoji="1" lang="en-US" altLang="ja-JP" sz="950">
            <a:latin typeface="ＭＳ Ｐゴシック" panose="020B0600070205080204" pitchFamily="50" charset="-128"/>
            <a:ea typeface="ＭＳ Ｐゴシック" panose="020B0600070205080204" pitchFamily="50" charset="-128"/>
          </a:endParaRPr>
        </a:p>
        <a:p>
          <a:r>
            <a:rPr kumimoji="1" lang="ja-JP" altLang="en-US" sz="950">
              <a:latin typeface="ＭＳ Ｐゴシック" panose="020B0600070205080204" pitchFamily="50" charset="-128"/>
              <a:ea typeface="ＭＳ Ｐゴシック" panose="020B0600070205080204" pitchFamily="50" charset="-128"/>
            </a:rPr>
            <a:t>類似団体平均よりは高い数値となっているが減少傾向にあるため、税収増加等による確実な歳入確保に努め、財政の基盤強化を図る。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94343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22630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73072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7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13909</xdr:rowOff>
    </xdr:from>
    <xdr:to>
      <xdr:col>19</xdr:col>
      <xdr:colOff>133350</xdr:colOff>
      <xdr:row>42</xdr:row>
      <xdr:rowOff>25400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2148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15922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8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162378</xdr:rowOff>
    </xdr:from>
    <xdr:to>
      <xdr:col>15</xdr:col>
      <xdr:colOff>82550</xdr:colOff>
      <xdr:row>42</xdr:row>
      <xdr:rowOff>13909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918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42</xdr:row>
      <xdr:rowOff>36891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191828"/>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152901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60070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134559</xdr:rowOff>
    </xdr:from>
    <xdr:to>
      <xdr:col>15</xdr:col>
      <xdr:colOff>133350</xdr:colOff>
      <xdr:row>42</xdr:row>
      <xdr:rowOff>64709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74886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111578</xdr:rowOff>
    </xdr:from>
    <xdr:to>
      <xdr:col>11</xdr:col>
      <xdr:colOff>82550</xdr:colOff>
      <xdr:row>42</xdr:row>
      <xdr:rowOff>41728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157541</xdr:rowOff>
    </xdr:from>
    <xdr:to>
      <xdr:col>7</xdr:col>
      <xdr:colOff>31750</xdr:colOff>
      <xdr:row>42</xdr:row>
      <xdr:rowOff>87691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97868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前年度比</a:t>
          </a:r>
          <a:r>
            <a:rPr kumimoji="1" lang="en-US" altLang="ja-JP" sz="950">
              <a:latin typeface="ＭＳ Ｐゴシック" panose="020B0600070205080204" pitchFamily="50" charset="-128"/>
              <a:ea typeface="ＭＳ Ｐゴシック" panose="020B0600070205080204" pitchFamily="50" charset="-128"/>
            </a:rPr>
            <a:t>+0.8</a:t>
          </a:r>
          <a:r>
            <a:rPr kumimoji="1" lang="ja-JP" altLang="en-US" sz="950">
              <a:latin typeface="ＭＳ Ｐゴシック" panose="020B0600070205080204" pitchFamily="50" charset="-128"/>
              <a:ea typeface="ＭＳ Ｐゴシック" panose="020B0600070205080204" pitchFamily="50" charset="-128"/>
            </a:rPr>
            <a:t>ポイント、類似団体比＋</a:t>
          </a:r>
          <a:r>
            <a:rPr kumimoji="1" lang="en-US" altLang="ja-JP" sz="950">
              <a:latin typeface="ＭＳ Ｐゴシック" panose="020B0600070205080204" pitchFamily="50" charset="-128"/>
              <a:ea typeface="ＭＳ Ｐゴシック" panose="020B0600070205080204" pitchFamily="50" charset="-128"/>
            </a:rPr>
            <a:t>1.8</a:t>
          </a:r>
          <a:r>
            <a:rPr kumimoji="1" lang="ja-JP" altLang="en-US" sz="950">
              <a:latin typeface="ＭＳ Ｐゴシック" panose="020B0600070205080204" pitchFamily="50" charset="-128"/>
              <a:ea typeface="ＭＳ Ｐゴシック" panose="020B0600070205080204" pitchFamily="50" charset="-128"/>
            </a:rPr>
            <a:t>ポイントとなっている。</a:t>
          </a:r>
        </a:p>
        <a:p>
          <a:r>
            <a:rPr kumimoji="1" lang="ja-JP" altLang="en-US" sz="950">
              <a:latin typeface="ＭＳ Ｐゴシック" panose="020B0600070205080204" pitchFamily="50" charset="-128"/>
              <a:ea typeface="ＭＳ Ｐゴシック" panose="020B0600070205080204" pitchFamily="50" charset="-128"/>
            </a:rPr>
            <a:t>分母である歳入経常一般財源は増加（</a:t>
          </a:r>
          <a:r>
            <a:rPr kumimoji="1" lang="en-US" altLang="ja-JP" sz="950">
              <a:latin typeface="ＭＳ Ｐゴシック" panose="020B0600070205080204" pitchFamily="50" charset="-128"/>
              <a:ea typeface="ＭＳ Ｐゴシック" panose="020B0600070205080204" pitchFamily="50" charset="-128"/>
            </a:rPr>
            <a:t>+90</a:t>
          </a:r>
          <a:r>
            <a:rPr kumimoji="1" lang="ja-JP" altLang="en-US" sz="950">
              <a:latin typeface="ＭＳ Ｐゴシック" panose="020B0600070205080204" pitchFamily="50" charset="-128"/>
              <a:ea typeface="ＭＳ Ｐゴシック" panose="020B0600070205080204" pitchFamily="50" charset="-128"/>
            </a:rPr>
            <a:t>百万円）したものの、分子である歳出経常一般財源も増加（</a:t>
          </a:r>
          <a:r>
            <a:rPr kumimoji="1" lang="en-US" altLang="ja-JP" sz="950">
              <a:latin typeface="ＭＳ Ｐゴシック" panose="020B0600070205080204" pitchFamily="50" charset="-128"/>
              <a:ea typeface="ＭＳ Ｐゴシック" panose="020B0600070205080204" pitchFamily="50" charset="-128"/>
            </a:rPr>
            <a:t>+113</a:t>
          </a:r>
          <a:r>
            <a:rPr kumimoji="1" lang="ja-JP" altLang="en-US" sz="950">
              <a:latin typeface="ＭＳ Ｐゴシック" panose="020B0600070205080204" pitchFamily="50" charset="-128"/>
              <a:ea typeface="ＭＳ Ｐゴシック" panose="020B0600070205080204" pitchFamily="50" charset="-128"/>
            </a:rPr>
            <a:t>百万円）したことで、前年度より</a:t>
          </a:r>
          <a:r>
            <a:rPr kumimoji="1" lang="en-US" altLang="ja-JP" sz="950">
              <a:latin typeface="ＭＳ Ｐゴシック" panose="020B0600070205080204" pitchFamily="50" charset="-128"/>
              <a:ea typeface="ＭＳ Ｐゴシック" panose="020B0600070205080204" pitchFamily="50" charset="-128"/>
            </a:rPr>
            <a:t>0.8</a:t>
          </a:r>
          <a:r>
            <a:rPr kumimoji="1" lang="ja-JP" altLang="en-US" sz="950">
              <a:latin typeface="ＭＳ Ｐゴシック" panose="020B0600070205080204" pitchFamily="50" charset="-128"/>
              <a:ea typeface="ＭＳ Ｐゴシック" panose="020B0600070205080204" pitchFamily="50" charset="-128"/>
            </a:rPr>
            <a:t>ポイント増加の</a:t>
          </a:r>
          <a:r>
            <a:rPr kumimoji="1" lang="en-US" altLang="ja-JP" sz="950">
              <a:latin typeface="ＭＳ Ｐゴシック" panose="020B0600070205080204" pitchFamily="50" charset="-128"/>
              <a:ea typeface="ＭＳ Ｐゴシック" panose="020B0600070205080204" pitchFamily="50" charset="-128"/>
            </a:rPr>
            <a:t>91.0</a:t>
          </a:r>
          <a:r>
            <a:rPr kumimoji="1" lang="ja-JP" altLang="en-US" sz="950">
              <a:latin typeface="ＭＳ Ｐゴシック" panose="020B0600070205080204" pitchFamily="50" charset="-128"/>
              <a:ea typeface="ＭＳ Ｐゴシック" panose="020B0600070205080204" pitchFamily="50" charset="-128"/>
            </a:rPr>
            <a:t>％となった。</a:t>
          </a:r>
        </a:p>
        <a:p>
          <a:r>
            <a:rPr kumimoji="1" lang="ja-JP" altLang="en-US" sz="950">
              <a:latin typeface="ＭＳ Ｐゴシック" panose="020B0600070205080204" pitchFamily="50" charset="-128"/>
              <a:ea typeface="ＭＳ Ｐゴシック" panose="020B0600070205080204" pitchFamily="50" charset="-128"/>
            </a:rPr>
            <a:t>令和元年度、令和</a:t>
          </a:r>
          <a:r>
            <a:rPr kumimoji="1" lang="en-US" altLang="ja-JP" sz="950">
              <a:latin typeface="ＭＳ Ｐゴシック" panose="020B0600070205080204" pitchFamily="50" charset="-128"/>
              <a:ea typeface="ＭＳ Ｐゴシック" panose="020B0600070205080204" pitchFamily="50" charset="-128"/>
            </a:rPr>
            <a:t>2</a:t>
          </a:r>
          <a:r>
            <a:rPr kumimoji="1" lang="ja-JP" altLang="en-US" sz="950">
              <a:latin typeface="ＭＳ Ｐゴシック" panose="020B0600070205080204" pitchFamily="50" charset="-128"/>
              <a:ea typeface="ＭＳ Ｐゴシック" panose="020B0600070205080204" pitchFamily="50" charset="-128"/>
            </a:rPr>
            <a:t>年度及び令和</a:t>
          </a:r>
          <a:r>
            <a:rPr kumimoji="1" lang="en-US" altLang="ja-JP" sz="950">
              <a:latin typeface="ＭＳ Ｐゴシック" panose="020B0600070205080204" pitchFamily="50" charset="-128"/>
              <a:ea typeface="ＭＳ Ｐゴシック" panose="020B0600070205080204" pitchFamily="50" charset="-128"/>
            </a:rPr>
            <a:t>3</a:t>
          </a:r>
          <a:r>
            <a:rPr kumimoji="1" lang="ja-JP" altLang="en-US" sz="950">
              <a:latin typeface="ＭＳ Ｐゴシック" panose="020B0600070205080204" pitchFamily="50" charset="-128"/>
              <a:ea typeface="ＭＳ Ｐゴシック" panose="020B0600070205080204" pitchFamily="50" charset="-128"/>
            </a:rPr>
            <a:t>年度については特殊要因（令和元年度の町税法人税の増収に伴う基準財政収入法人税割の精算）による歳入経常一般財源の大幅な増減により比率の推移も大きかった。今後については人件費や公債費などの増加により経常経費が増加していくことが見込まれるが、適正な定員管理や事業の取捨選択などにより経費削減に努める。</a:t>
          </a:r>
        </a:p>
        <a:p>
          <a:r>
            <a:rPr kumimoji="1" lang="ja-JP" altLang="en-US" sz="950">
              <a:latin typeface="ＭＳ Ｐゴシック" panose="020B0600070205080204" pitchFamily="50" charset="-128"/>
              <a:ea typeface="ＭＳ Ｐゴシック" panose="020B0600070205080204" pitchFamily="50" charset="-128"/>
            </a:rPr>
            <a:t>〇歳入経常一般財源（＋</a:t>
          </a:r>
          <a:r>
            <a:rPr kumimoji="1" lang="en-US" altLang="ja-JP" sz="950">
              <a:latin typeface="ＭＳ Ｐゴシック" panose="020B0600070205080204" pitchFamily="50" charset="-128"/>
              <a:ea typeface="ＭＳ Ｐゴシック" panose="020B0600070205080204" pitchFamily="50" charset="-128"/>
            </a:rPr>
            <a:t>90</a:t>
          </a:r>
          <a:r>
            <a:rPr kumimoji="1" lang="ja-JP" altLang="en-US" sz="950">
              <a:latin typeface="ＭＳ Ｐゴシック" panose="020B0600070205080204" pitchFamily="50" charset="-128"/>
              <a:ea typeface="ＭＳ Ｐゴシック" panose="020B0600070205080204" pitchFamily="50" charset="-128"/>
            </a:rPr>
            <a:t>百万円）　地方交付税＋</a:t>
          </a:r>
          <a:r>
            <a:rPr kumimoji="1" lang="en-US" altLang="ja-JP" sz="950">
              <a:latin typeface="ＭＳ Ｐゴシック" panose="020B0600070205080204" pitchFamily="50" charset="-128"/>
              <a:ea typeface="ＭＳ Ｐゴシック" panose="020B0600070205080204" pitchFamily="50" charset="-128"/>
            </a:rPr>
            <a:t>158</a:t>
          </a:r>
          <a:r>
            <a:rPr kumimoji="1" lang="ja-JP" altLang="en-US" sz="950">
              <a:latin typeface="ＭＳ Ｐゴシック" panose="020B0600070205080204" pitchFamily="50" charset="-128"/>
              <a:ea typeface="ＭＳ Ｐゴシック" panose="020B0600070205080204" pitchFamily="50" charset="-128"/>
            </a:rPr>
            <a:t>百万円、法人事業税交付金△</a:t>
          </a:r>
          <a:r>
            <a:rPr kumimoji="1" lang="en-US" altLang="ja-JP" sz="950">
              <a:latin typeface="ＭＳ Ｐゴシック" panose="020B0600070205080204" pitchFamily="50" charset="-128"/>
              <a:ea typeface="ＭＳ Ｐゴシック" panose="020B0600070205080204" pitchFamily="50" charset="-128"/>
            </a:rPr>
            <a:t>21</a:t>
          </a:r>
          <a:r>
            <a:rPr kumimoji="1" lang="ja-JP" altLang="en-US" sz="950">
              <a:latin typeface="ＭＳ Ｐゴシック" panose="020B0600070205080204" pitchFamily="50" charset="-128"/>
              <a:ea typeface="ＭＳ Ｐゴシック" panose="020B0600070205080204" pitchFamily="50" charset="-128"/>
            </a:rPr>
            <a:t>百万円など</a:t>
          </a:r>
        </a:p>
        <a:p>
          <a:r>
            <a:rPr kumimoji="1" lang="ja-JP" altLang="en-US" sz="950">
              <a:latin typeface="ＭＳ Ｐゴシック" panose="020B0600070205080204" pitchFamily="50" charset="-128"/>
              <a:ea typeface="ＭＳ Ｐゴシック" panose="020B0600070205080204" pitchFamily="50" charset="-128"/>
            </a:rPr>
            <a:t>〇歳出経常一般財源（＋</a:t>
          </a:r>
          <a:r>
            <a:rPr kumimoji="1" lang="en-US" altLang="ja-JP" sz="950">
              <a:latin typeface="ＭＳ Ｐゴシック" panose="020B0600070205080204" pitchFamily="50" charset="-128"/>
              <a:ea typeface="ＭＳ Ｐゴシック" panose="020B0600070205080204" pitchFamily="50" charset="-128"/>
            </a:rPr>
            <a:t>113</a:t>
          </a:r>
          <a:r>
            <a:rPr kumimoji="1" lang="ja-JP" altLang="en-US" sz="950">
              <a:latin typeface="ＭＳ Ｐゴシック" panose="020B0600070205080204" pitchFamily="50" charset="-128"/>
              <a:ea typeface="ＭＳ Ｐゴシック" panose="020B0600070205080204" pitchFamily="50" charset="-128"/>
            </a:rPr>
            <a:t>百万円）　扶助費＋</a:t>
          </a:r>
          <a:r>
            <a:rPr kumimoji="1" lang="en-US" altLang="ja-JP" sz="950">
              <a:latin typeface="ＭＳ Ｐゴシック" panose="020B0600070205080204" pitchFamily="50" charset="-128"/>
              <a:ea typeface="ＭＳ Ｐゴシック" panose="020B0600070205080204" pitchFamily="50" charset="-128"/>
            </a:rPr>
            <a:t>47</a:t>
          </a:r>
          <a:r>
            <a:rPr kumimoji="1" lang="ja-JP" altLang="en-US" sz="950">
              <a:latin typeface="ＭＳ Ｐゴシック" panose="020B0600070205080204" pitchFamily="50" charset="-128"/>
              <a:ea typeface="ＭＳ Ｐゴシック" panose="020B0600070205080204" pitchFamily="50" charset="-128"/>
            </a:rPr>
            <a:t>百万円、繰出金＋</a:t>
          </a:r>
          <a:r>
            <a:rPr kumimoji="1" lang="en-US" altLang="ja-JP" sz="950">
              <a:latin typeface="ＭＳ Ｐゴシック" panose="020B0600070205080204" pitchFamily="50" charset="-128"/>
              <a:ea typeface="ＭＳ Ｐゴシック" panose="020B0600070205080204" pitchFamily="50" charset="-128"/>
            </a:rPr>
            <a:t>22</a:t>
          </a:r>
          <a:r>
            <a:rPr kumimoji="1" lang="ja-JP" altLang="en-US" sz="950">
              <a:latin typeface="ＭＳ Ｐゴシック" panose="020B0600070205080204" pitchFamily="50" charset="-128"/>
              <a:ea typeface="ＭＳ Ｐゴシック" panose="020B0600070205080204" pitchFamily="50" charset="-128"/>
            </a:rPr>
            <a:t>百万円、物件費＋</a:t>
          </a:r>
          <a:r>
            <a:rPr kumimoji="1" lang="en-US" altLang="ja-JP" sz="950">
              <a:latin typeface="ＭＳ Ｐゴシック" panose="020B0600070205080204" pitchFamily="50" charset="-128"/>
              <a:ea typeface="ＭＳ Ｐゴシック" panose="020B0600070205080204" pitchFamily="50" charset="-128"/>
            </a:rPr>
            <a:t>14</a:t>
          </a:r>
          <a:r>
            <a:rPr kumimoji="1" lang="ja-JP" altLang="en-US" sz="950">
              <a:latin typeface="ＭＳ Ｐゴシック" panose="020B0600070205080204" pitchFamily="50" charset="-128"/>
              <a:ea typeface="ＭＳ Ｐゴシック" panose="020B0600070205080204" pitchFamily="50" charset="-128"/>
            </a:rPr>
            <a:t>百万円、人件費＋</a:t>
          </a:r>
          <a:r>
            <a:rPr kumimoji="1" lang="en-US" altLang="ja-JP" sz="950">
              <a:latin typeface="ＭＳ Ｐゴシック" panose="020B0600070205080204" pitchFamily="50" charset="-128"/>
              <a:ea typeface="ＭＳ Ｐゴシック" panose="020B0600070205080204" pitchFamily="50" charset="-128"/>
            </a:rPr>
            <a:t>12</a:t>
          </a:r>
          <a:r>
            <a:rPr kumimoji="1" lang="ja-JP" altLang="en-US" sz="950">
              <a:latin typeface="ＭＳ Ｐゴシック" panose="020B0600070205080204" pitchFamily="50" charset="-128"/>
              <a:ea typeface="ＭＳ Ｐゴシック" panose="020B0600070205080204" pitchFamily="50" charset="-128"/>
            </a:rPr>
            <a:t>百万円</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62654</xdr:rowOff>
    </xdr:from>
    <xdr:to>
      <xdr:col>23</xdr:col>
      <xdr:colOff>133350</xdr:colOff>
      <xdr:row>65</xdr:row>
      <xdr:rowOff>40852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06754"/>
          <a:ext cx="0" cy="1178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12929</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157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40852</xdr:rowOff>
    </xdr:from>
    <xdr:to>
      <xdr:col>24</xdr:col>
      <xdr:colOff>12700</xdr:colOff>
      <xdr:row>65</xdr:row>
      <xdr:rowOff>40852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185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149031</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5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62654</xdr:rowOff>
    </xdr:from>
    <xdr:to>
      <xdr:col>24</xdr:col>
      <xdr:colOff>12700</xdr:colOff>
      <xdr:row>58</xdr:row>
      <xdr:rowOff>62654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06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1694</xdr:rowOff>
    </xdr:from>
    <xdr:to>
      <xdr:col>23</xdr:col>
      <xdr:colOff>133350</xdr:colOff>
      <xdr:row>63</xdr:row>
      <xdr:rowOff>33867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80304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117898</xdr:rowOff>
    </xdr:from>
    <xdr:to>
      <xdr:col>19</xdr:col>
      <xdr:colOff>133350</xdr:colOff>
      <xdr:row>63</xdr:row>
      <xdr:rowOff>1694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404898"/>
          <a:ext cx="889000" cy="39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13758</xdr:rowOff>
    </xdr:from>
    <xdr:to>
      <xdr:col>19</xdr:col>
      <xdr:colOff>184150</xdr:colOff>
      <xdr:row>62</xdr:row>
      <xdr:rowOff>115358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125535</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41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117898</xdr:rowOff>
    </xdr:from>
    <xdr:to>
      <xdr:col>15</xdr:col>
      <xdr:colOff>82550</xdr:colOff>
      <xdr:row>66</xdr:row>
      <xdr:rowOff>62442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404898"/>
          <a:ext cx="889000" cy="97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56515</xdr:rowOff>
    </xdr:from>
    <xdr:to>
      <xdr:col>15</xdr:col>
      <xdr:colOff>133350</xdr:colOff>
      <xdr:row>61</xdr:row>
      <xdr:rowOff>158115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142892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133985</xdr:rowOff>
    </xdr:from>
    <xdr:to>
      <xdr:col>11</xdr:col>
      <xdr:colOff>31750</xdr:colOff>
      <xdr:row>66</xdr:row>
      <xdr:rowOff>62442</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420985"/>
          <a:ext cx="889000" cy="95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98213</xdr:rowOff>
    </xdr:from>
    <xdr:to>
      <xdr:col>11</xdr:col>
      <xdr:colOff>82550</xdr:colOff>
      <xdr:row>63</xdr:row>
      <xdr:rowOff>28363</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38540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118321</xdr:rowOff>
    </xdr:from>
    <xdr:to>
      <xdr:col>7</xdr:col>
      <xdr:colOff>31750</xdr:colOff>
      <xdr:row>63</xdr:row>
      <xdr:rowOff>48471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33248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154517</xdr:rowOff>
    </xdr:from>
    <xdr:to>
      <xdr:col>23</xdr:col>
      <xdr:colOff>184150</xdr:colOff>
      <xdr:row>63</xdr:row>
      <xdr:rowOff>84667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126594</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75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122344</xdr:rowOff>
    </xdr:from>
    <xdr:to>
      <xdr:col>19</xdr:col>
      <xdr:colOff>184150</xdr:colOff>
      <xdr:row>63</xdr:row>
      <xdr:rowOff>52494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37271</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838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67098</xdr:rowOff>
    </xdr:from>
    <xdr:to>
      <xdr:col>15</xdr:col>
      <xdr:colOff>133350</xdr:colOff>
      <xdr:row>60</xdr:row>
      <xdr:rowOff>168698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7425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12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11642</xdr:rowOff>
    </xdr:from>
    <xdr:to>
      <xdr:col>11</xdr:col>
      <xdr:colOff>82550</xdr:colOff>
      <xdr:row>66</xdr:row>
      <xdr:rowOff>113242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32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98019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41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83185</xdr:rowOff>
    </xdr:from>
    <xdr:to>
      <xdr:col>7</xdr:col>
      <xdr:colOff>31750</xdr:colOff>
      <xdr:row>61</xdr:row>
      <xdr:rowOff>13335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23512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[148,253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1,124</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円、類似団体比△</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68,974</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人件費については、前年度比</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ポイント）となっており、一般</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職</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や再任用職の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期末・勤勉手当の</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増などが主な増加の要因である。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物件費については、前年度比</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ポイント）となっており、</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新型コロナウイルスワクチン接種事業関連経費や戸籍総合システム改修業務委託料</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などの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が主な要因となっている。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日現在の人口が前年度比△</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115</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人減少したことから</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人当たり決算額が増加している。</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類似団体と比較して低い水準を維持できているものの、今後も適正な定員管理に努め、経常的な物件費の抑制に努める。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18225</xdr:rowOff>
    </xdr:from>
    <xdr:to>
      <xdr:col>23</xdr:col>
      <xdr:colOff>133350</xdr:colOff>
      <xdr:row>81</xdr:row>
      <xdr:rowOff>22099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3905675"/>
          <a:ext cx="838200" cy="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9690</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068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159240</xdr:rowOff>
    </xdr:from>
    <xdr:to>
      <xdr:col>19</xdr:col>
      <xdr:colOff>133350</xdr:colOff>
      <xdr:row>81</xdr:row>
      <xdr:rowOff>18225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3875240"/>
          <a:ext cx="889000" cy="3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116206</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175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159240</xdr:rowOff>
    </xdr:from>
    <xdr:to>
      <xdr:col>15</xdr:col>
      <xdr:colOff>82550</xdr:colOff>
      <xdr:row>81</xdr:row>
      <xdr:rowOff>8252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2336800" y="13875240"/>
          <a:ext cx="889000" cy="2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79080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1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120769</xdr:rowOff>
    </xdr:from>
    <xdr:to>
      <xdr:col>11</xdr:col>
      <xdr:colOff>31750</xdr:colOff>
      <xdr:row>81</xdr:row>
      <xdr:rowOff>8252</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836769"/>
          <a:ext cx="889000" cy="5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68135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21358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142749</xdr:rowOff>
    </xdr:from>
    <xdr:to>
      <xdr:col>23</xdr:col>
      <xdr:colOff>184150</xdr:colOff>
      <xdr:row>81</xdr:row>
      <xdr:rowOff>72899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85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64026</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78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138875</xdr:rowOff>
    </xdr:from>
    <xdr:to>
      <xdr:col>19</xdr:col>
      <xdr:colOff>184150</xdr:colOff>
      <xdr:row>81</xdr:row>
      <xdr:rowOff>69025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85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79202</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623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108440</xdr:rowOff>
    </xdr:from>
    <xdr:to>
      <xdr:col>15</xdr:col>
      <xdr:colOff>133350</xdr:colOff>
      <xdr:row>81</xdr:row>
      <xdr:rowOff>38590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82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48767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5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128902</xdr:rowOff>
    </xdr:from>
    <xdr:to>
      <xdr:col>11</xdr:col>
      <xdr:colOff>82550</xdr:colOff>
      <xdr:row>81</xdr:row>
      <xdr:rowOff>59052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84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69229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61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69969</xdr:rowOff>
    </xdr:from>
    <xdr:to>
      <xdr:col>7</xdr:col>
      <xdr:colOff>31750</xdr:colOff>
      <xdr:row>81</xdr:row>
      <xdr:rowOff>119</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78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10296</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55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ポイント、類似団体比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職員構成変動による採用・退職の影響</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ポイント、経験年数階層変動の影響△</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ポイント、職種変動の影響</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ポイントとなったことが要因である。今後も適正な給与水準の維持に努める。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144639</xdr:rowOff>
    </xdr:from>
    <xdr:to>
      <xdr:col>81</xdr:col>
      <xdr:colOff>44450</xdr:colOff>
      <xdr:row>88</xdr:row>
      <xdr:rowOff>13405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506078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144639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96695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117828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96695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168628</xdr:rowOff>
    </xdr:from>
    <xdr:to>
      <xdr:col>68</xdr:col>
      <xdr:colOff>152400</xdr:colOff>
      <xdr:row>87</xdr:row>
      <xdr:rowOff>117828</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91332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134055</xdr:rowOff>
    </xdr:from>
    <xdr:to>
      <xdr:col>81</xdr:col>
      <xdr:colOff>95250</xdr:colOff>
      <xdr:row>88</xdr:row>
      <xdr:rowOff>64205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106132</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502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93839</xdr:rowOff>
    </xdr:from>
    <xdr:to>
      <xdr:col>77</xdr:col>
      <xdr:colOff>95250</xdr:colOff>
      <xdr:row>88</xdr:row>
      <xdr:rowOff>23989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8766</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509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67028</xdr:rowOff>
    </xdr:from>
    <xdr:to>
      <xdr:col>68</xdr:col>
      <xdr:colOff>203200</xdr:colOff>
      <xdr:row>87</xdr:row>
      <xdr:rowOff>168628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153405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0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117828</xdr:rowOff>
    </xdr:from>
    <xdr:to>
      <xdr:col>64</xdr:col>
      <xdr:colOff>152400</xdr:colOff>
      <xdr:row>87</xdr:row>
      <xdr:rowOff>47978</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32755</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人、類似団体比△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新規採用を行ったことで増加したが、非正規職員化等により類似団体の中でも低い数値となっている。定年延長や再任用職員、会計年度職員も含めた職員全体での配置検討を行い、適正な人員配置となるよう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98272</xdr:rowOff>
    </xdr:from>
    <xdr:to>
      <xdr:col>81</xdr:col>
      <xdr:colOff>44450</xdr:colOff>
      <xdr:row>60</xdr:row>
      <xdr:rowOff>105994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385272"/>
          <a:ext cx="8382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57548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15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79934</xdr:rowOff>
    </xdr:from>
    <xdr:to>
      <xdr:col>77</xdr:col>
      <xdr:colOff>44450</xdr:colOff>
      <xdr:row>60</xdr:row>
      <xdr:rowOff>105994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66934"/>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168470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2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78486</xdr:rowOff>
    </xdr:from>
    <xdr:to>
      <xdr:col>72</xdr:col>
      <xdr:colOff>203200</xdr:colOff>
      <xdr:row>60</xdr:row>
      <xdr:rowOff>79934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65486"/>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162679</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73178</xdr:rowOff>
    </xdr:from>
    <xdr:to>
      <xdr:col>68</xdr:col>
      <xdr:colOff>152400</xdr:colOff>
      <xdr:row>60</xdr:row>
      <xdr:rowOff>78486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60178"/>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162196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159300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47472</xdr:rowOff>
    </xdr:from>
    <xdr:to>
      <xdr:col>81</xdr:col>
      <xdr:colOff>95250</xdr:colOff>
      <xdr:row>60</xdr:row>
      <xdr:rowOff>149072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3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140199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5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55194</xdr:rowOff>
    </xdr:from>
    <xdr:to>
      <xdr:col>77</xdr:col>
      <xdr:colOff>95250</xdr:colOff>
      <xdr:row>60</xdr:row>
      <xdr:rowOff>156794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4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166971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1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29134</xdr:rowOff>
    </xdr:from>
    <xdr:to>
      <xdr:col>73</xdr:col>
      <xdr:colOff>44450</xdr:colOff>
      <xdr:row>60</xdr:row>
      <xdr:rowOff>130734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1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140911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8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27686</xdr:rowOff>
    </xdr:from>
    <xdr:to>
      <xdr:col>68</xdr:col>
      <xdr:colOff>203200</xdr:colOff>
      <xdr:row>60</xdr:row>
      <xdr:rowOff>129286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139463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8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22378</xdr:rowOff>
    </xdr:from>
    <xdr:to>
      <xdr:col>64</xdr:col>
      <xdr:colOff>152400</xdr:colOff>
      <xdr:row>60</xdr:row>
      <xdr:rowOff>123978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0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134155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7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前年度比＋</a:t>
          </a:r>
          <a:r>
            <a:rPr kumimoji="1" lang="en-US" altLang="ja-JP" sz="1050">
              <a:latin typeface="ＭＳ Ｐゴシック" panose="020B0600070205080204" pitchFamily="50" charset="-128"/>
              <a:ea typeface="ＭＳ Ｐゴシック" panose="020B0600070205080204" pitchFamily="50" charset="-128"/>
            </a:rPr>
            <a:t>0.2</a:t>
          </a:r>
          <a:r>
            <a:rPr kumimoji="1" lang="ja-JP" altLang="en-US" sz="1050">
              <a:latin typeface="ＭＳ Ｐゴシック" panose="020B0600070205080204" pitchFamily="50" charset="-128"/>
              <a:ea typeface="ＭＳ Ｐゴシック" panose="020B0600070205080204" pitchFamily="50" charset="-128"/>
            </a:rPr>
            <a:t>ポイント、類似団体比＋</a:t>
          </a:r>
          <a:r>
            <a:rPr kumimoji="1" lang="en-US" altLang="ja-JP" sz="1050">
              <a:latin typeface="ＭＳ Ｐゴシック" panose="020B0600070205080204" pitchFamily="50" charset="-128"/>
              <a:ea typeface="ＭＳ Ｐゴシック" panose="020B0600070205080204" pitchFamily="50" charset="-128"/>
            </a:rPr>
            <a:t>0.7</a:t>
          </a:r>
          <a:r>
            <a:rPr kumimoji="1" lang="ja-JP" altLang="en-US" sz="1050">
              <a:latin typeface="ＭＳ Ｐゴシック" panose="020B0600070205080204" pitchFamily="50" charset="-128"/>
              <a:ea typeface="ＭＳ Ｐゴシック" panose="020B0600070205080204" pitchFamily="50" charset="-128"/>
            </a:rPr>
            <a:t>ポイントとなっている。</a:t>
          </a:r>
        </a:p>
        <a:p>
          <a:r>
            <a:rPr kumimoji="1" lang="ja-JP" altLang="en-US" sz="1050">
              <a:latin typeface="ＭＳ Ｐゴシック" panose="020B0600070205080204" pitchFamily="50" charset="-128"/>
              <a:ea typeface="ＭＳ Ｐゴシック" panose="020B0600070205080204" pitchFamily="50" charset="-128"/>
            </a:rPr>
            <a:t>単年度比率でも</a:t>
          </a:r>
          <a:r>
            <a:rPr kumimoji="1" lang="en-US" altLang="ja-JP" sz="1050">
              <a:latin typeface="ＭＳ Ｐゴシック" panose="020B0600070205080204" pitchFamily="50" charset="-128"/>
              <a:ea typeface="ＭＳ Ｐゴシック" panose="020B0600070205080204" pitchFamily="50" charset="-128"/>
            </a:rPr>
            <a:t>9.0%</a:t>
          </a:r>
          <a:r>
            <a:rPr kumimoji="1" lang="ja-JP" altLang="en-US" sz="1050">
              <a:latin typeface="ＭＳ Ｐゴシック" panose="020B0600070205080204" pitchFamily="50" charset="-128"/>
              <a:ea typeface="ＭＳ Ｐゴシック" panose="020B0600070205080204" pitchFamily="50" charset="-128"/>
            </a:rPr>
            <a:t>と前年度比＋</a:t>
          </a:r>
          <a:r>
            <a:rPr kumimoji="1" lang="en-US" altLang="ja-JP" sz="1050">
              <a:latin typeface="ＭＳ Ｐゴシック" panose="020B0600070205080204" pitchFamily="50" charset="-128"/>
              <a:ea typeface="ＭＳ Ｐゴシック" panose="020B0600070205080204" pitchFamily="50" charset="-128"/>
            </a:rPr>
            <a:t>0.2</a:t>
          </a:r>
          <a:r>
            <a:rPr kumimoji="1" lang="ja-JP" altLang="en-US" sz="1050">
              <a:latin typeface="ＭＳ Ｐゴシック" panose="020B0600070205080204" pitchFamily="50" charset="-128"/>
              <a:ea typeface="ＭＳ Ｐゴシック" panose="020B0600070205080204" pitchFamily="50" charset="-128"/>
            </a:rPr>
            <a:t>ポイント増加している。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平成</a:t>
          </a:r>
          <a:r>
            <a:rPr kumimoji="1" lang="en-US" altLang="ja-JP" sz="1050">
              <a:latin typeface="ＭＳ Ｐゴシック" panose="020B0600070205080204" pitchFamily="50" charset="-128"/>
              <a:ea typeface="ＭＳ Ｐゴシック" panose="020B0600070205080204" pitchFamily="50" charset="-128"/>
            </a:rPr>
            <a:t>23</a:t>
          </a:r>
          <a:r>
            <a:rPr kumimoji="1" lang="ja-JP" altLang="en-US" sz="1050">
              <a:latin typeface="ＭＳ Ｐゴシック" panose="020B0600070205080204" pitchFamily="50" charset="-128"/>
              <a:ea typeface="ＭＳ Ｐゴシック" panose="020B0600070205080204" pitchFamily="50" charset="-128"/>
            </a:rPr>
            <a:t>年度同意の緊急防災・減災事業債などの償還終了はあるものの、令和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年度同意の公営住宅建設事業債や公共施設等適正管理推進事業債</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長寿命化事業</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などの償還が開始し、一般会計の元利償還金が前年度比</a:t>
          </a:r>
          <a:r>
            <a:rPr kumimoji="1" lang="en-US" altLang="ja-JP" sz="1050">
              <a:latin typeface="ＭＳ Ｐゴシック" panose="020B0600070205080204" pitchFamily="50" charset="-128"/>
              <a:ea typeface="ＭＳ Ｐゴシック" panose="020B0600070205080204" pitchFamily="50" charset="-128"/>
            </a:rPr>
            <a:t>+13</a:t>
          </a:r>
          <a:r>
            <a:rPr kumimoji="1" lang="ja-JP" altLang="en-US" sz="1050">
              <a:latin typeface="ＭＳ Ｐゴシック" panose="020B0600070205080204" pitchFamily="50" charset="-128"/>
              <a:ea typeface="ＭＳ Ｐゴシック" panose="020B0600070205080204" pitchFamily="50" charset="-128"/>
            </a:rPr>
            <a:t>百万円となったことや、平成</a:t>
          </a:r>
          <a:r>
            <a:rPr kumimoji="1" lang="en-US" altLang="ja-JP" sz="1050">
              <a:latin typeface="ＭＳ Ｐゴシック" panose="020B0600070205080204" pitchFamily="50" charset="-128"/>
              <a:ea typeface="ＭＳ Ｐゴシック" panose="020B0600070205080204" pitchFamily="50" charset="-128"/>
            </a:rPr>
            <a:t>24</a:t>
          </a:r>
          <a:r>
            <a:rPr kumimoji="1" lang="ja-JP" altLang="en-US" sz="1050">
              <a:latin typeface="ＭＳ Ｐゴシック" panose="020B0600070205080204" pitchFamily="50" charset="-128"/>
              <a:ea typeface="ＭＳ Ｐゴシック" panose="020B0600070205080204" pitchFamily="50" charset="-128"/>
            </a:rPr>
            <a:t>年度同意の緊急防災・減災事業債や平成</a:t>
          </a:r>
          <a:r>
            <a:rPr kumimoji="1" lang="en-US" altLang="ja-JP" sz="1050">
              <a:latin typeface="ＭＳ Ｐゴシック" panose="020B0600070205080204" pitchFamily="50" charset="-128"/>
              <a:ea typeface="ＭＳ Ｐゴシック" panose="020B0600070205080204" pitchFamily="50" charset="-128"/>
            </a:rPr>
            <a:t>19</a:t>
          </a:r>
          <a:r>
            <a:rPr kumimoji="1" lang="ja-JP" altLang="en-US" sz="1050">
              <a:latin typeface="ＭＳ Ｐゴシック" panose="020B0600070205080204" pitchFamily="50" charset="-128"/>
              <a:ea typeface="ＭＳ Ｐゴシック" panose="020B0600070205080204" pitchFamily="50" charset="-128"/>
            </a:rPr>
            <a:t>年度同意の臨時地方道整備事業債などの需要額算入終了による公債費算入額の減などが要因である。</a:t>
          </a:r>
        </a:p>
        <a:p>
          <a:r>
            <a:rPr kumimoji="1" lang="ja-JP" altLang="en-US" sz="1050">
              <a:latin typeface="ＭＳ Ｐゴシック" panose="020B0600070205080204" pitchFamily="50" charset="-128"/>
              <a:ea typeface="ＭＳ Ｐゴシック" panose="020B0600070205080204" pitchFamily="50" charset="-128"/>
            </a:rPr>
            <a:t>今後、公共施設の老朽化対策や庁舎建て替えのための起債額増が見込まれるため、交付税措置の有利な起債区分の選択、適切な借入条件や償還方法の検討を行い、財政健全化に努める。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61722</xdr:rowOff>
    </xdr:from>
    <xdr:to>
      <xdr:col>81</xdr:col>
      <xdr:colOff>44450</xdr:colOff>
      <xdr:row>41</xdr:row>
      <xdr:rowOff>81026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09117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61722</xdr:rowOff>
    </xdr:from>
    <xdr:to>
      <xdr:col>77</xdr:col>
      <xdr:colOff>44450</xdr:colOff>
      <xdr:row>41</xdr:row>
      <xdr:rowOff>71374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0911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71374</xdr:rowOff>
    </xdr:from>
    <xdr:to>
      <xdr:col>72</xdr:col>
      <xdr:colOff>203200</xdr:colOff>
      <xdr:row>41</xdr:row>
      <xdr:rowOff>71374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1008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71374</xdr:rowOff>
    </xdr:from>
    <xdr:to>
      <xdr:col>68</xdr:col>
      <xdr:colOff>152400</xdr:colOff>
      <xdr:row>41</xdr:row>
      <xdr:rowOff>90678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10082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2303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03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10922</xdr:rowOff>
    </xdr:from>
    <xdr:to>
      <xdr:col>77</xdr:col>
      <xdr:colOff>95250</xdr:colOff>
      <xdr:row>41</xdr:row>
      <xdr:rowOff>112522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97299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12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20574</xdr:rowOff>
    </xdr:from>
    <xdr:to>
      <xdr:col>73</xdr:col>
      <xdr:colOff>44450</xdr:colOff>
      <xdr:row>41</xdr:row>
      <xdr:rowOff>122174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20574</xdr:rowOff>
    </xdr:from>
    <xdr:to>
      <xdr:col>68</xdr:col>
      <xdr:colOff>203200</xdr:colOff>
      <xdr:row>41</xdr:row>
      <xdr:rowOff>122174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106951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126255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地方債現在高等の将来負担額よりも基金等の充当可能財源が多いため、比率はマイナスの値（△</a:t>
          </a:r>
          <a:r>
            <a:rPr kumimoji="1" lang="en-US" altLang="ja-JP" sz="950">
              <a:latin typeface="ＭＳ Ｐゴシック" panose="020B0600070205080204" pitchFamily="50" charset="-128"/>
              <a:ea typeface="ＭＳ Ｐゴシック" panose="020B0600070205080204" pitchFamily="50" charset="-128"/>
            </a:rPr>
            <a:t>83.0%</a:t>
          </a:r>
          <a:r>
            <a:rPr kumimoji="1" lang="ja-JP" altLang="en-US" sz="950">
              <a:latin typeface="ＭＳ Ｐゴシック" panose="020B0600070205080204" pitchFamily="50" charset="-128"/>
              <a:ea typeface="ＭＳ Ｐゴシック" panose="020B0600070205080204" pitchFamily="50" charset="-128"/>
            </a:rPr>
            <a:t>）となっており、前年度比は＋</a:t>
          </a:r>
          <a:r>
            <a:rPr kumimoji="1" lang="en-US" altLang="ja-JP" sz="950">
              <a:latin typeface="ＭＳ Ｐゴシック" panose="020B0600070205080204" pitchFamily="50" charset="-128"/>
              <a:ea typeface="ＭＳ Ｐゴシック" panose="020B0600070205080204" pitchFamily="50" charset="-128"/>
            </a:rPr>
            <a:t>12.6</a:t>
          </a:r>
          <a:r>
            <a:rPr kumimoji="1" lang="ja-JP" altLang="en-US" sz="950">
              <a:latin typeface="ＭＳ Ｐゴシック" panose="020B0600070205080204" pitchFamily="50" charset="-128"/>
              <a:ea typeface="ＭＳ Ｐゴシック" panose="020B0600070205080204" pitchFamily="50" charset="-128"/>
            </a:rPr>
            <a:t>ポイントであった。</a:t>
          </a:r>
        </a:p>
        <a:p>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年度発行の下水道事業債の償還が終了したことなどで、公営企業債等繰入見込額が前年度比△</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215</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百万円となったものの、令和</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年度発行の一般廃棄物処理事業債や公共施設等適正管理推進事業債（市町村役場緊急機能保全事業）などの影響により一般会計等の地方債の現在高が前年度比＋</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1,029</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千円となるなど将来負担額は大幅に増加した</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50">
              <a:latin typeface="ＭＳ Ｐゴシック" panose="020B0600070205080204" pitchFamily="50" charset="-128"/>
              <a:ea typeface="ＭＳ Ｐゴシック" panose="020B0600070205080204" pitchFamily="50" charset="-128"/>
            </a:rPr>
            <a:t>充当可能財源等については庁舎整備基金や公共施設整備基金の取崩しなどにより充当可能基金が</a:t>
          </a:r>
          <a:r>
            <a:rPr kumimoji="1" lang="en-US" altLang="ja-JP" sz="950">
              <a:latin typeface="ＭＳ Ｐゴシック" panose="020B0600070205080204" pitchFamily="50" charset="-128"/>
              <a:ea typeface="ＭＳ Ｐゴシック" panose="020B0600070205080204" pitchFamily="50" charset="-128"/>
            </a:rPr>
            <a:t>379</a:t>
          </a:r>
          <a:r>
            <a:rPr kumimoji="1" lang="ja-JP" altLang="en-US" sz="950">
              <a:latin typeface="ＭＳ Ｐゴシック" panose="020B0600070205080204" pitchFamily="50" charset="-128"/>
              <a:ea typeface="ＭＳ Ｐゴシック" panose="020B0600070205080204" pitchFamily="50" charset="-128"/>
            </a:rPr>
            <a:t>百万円減少した。</a:t>
          </a:r>
          <a:endParaRPr kumimoji="1" lang="en-US" altLang="ja-JP" sz="950">
            <a:latin typeface="ＭＳ Ｐゴシック" panose="020B0600070205080204" pitchFamily="50" charset="-128"/>
            <a:ea typeface="ＭＳ Ｐゴシック" panose="020B0600070205080204" pitchFamily="50" charset="-128"/>
          </a:endParaRPr>
        </a:p>
        <a:p>
          <a:r>
            <a:rPr kumimoji="1" lang="ja-JP" altLang="en-US" sz="950">
              <a:latin typeface="ＭＳ Ｐゴシック" panose="020B0600070205080204" pitchFamily="50" charset="-128"/>
              <a:ea typeface="ＭＳ Ｐゴシック" panose="020B0600070205080204" pitchFamily="50" charset="-128"/>
            </a:rPr>
            <a:t>現在、マイナスの値になっているが、公共施設の老朽化対策や庁舎建て替え事業の実施により、地方債残高の増加や充当可能基金の減少が見込まれるため、投資的事業の選択と集中を行うとともに、より有利な交付税措置のある起債の借入などを行い、堅実な財政運営を行うことが必要であ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112849</xdr:rowOff>
    </xdr:from>
    <xdr:to>
      <xdr:col>73</xdr:col>
      <xdr:colOff>44450</xdr:colOff>
      <xdr:row>14</xdr:row>
      <xdr:rowOff>42999</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13,988
13,908
32.26
9,475,366
8,777,334
311,981
3,860,003
5,601,543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前年度比△</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ポイント、類似団体比△</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ポイントとなっている。</a:t>
          </a:r>
        </a:p>
        <a:p>
          <a:r>
            <a:rPr kumimoji="1" lang="ja-JP" altLang="en-US" sz="1200">
              <a:latin typeface="ＭＳ Ｐゴシック" panose="020B0600070205080204" pitchFamily="50" charset="-128"/>
              <a:ea typeface="ＭＳ Ｐゴシック" panose="020B0600070205080204" pitchFamily="50" charset="-128"/>
            </a:rPr>
            <a:t>類似団体比率より低い比率ではあるものの、一般職・再任用職の期末・勤勉手当の増加などにより決算額は</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百万円増加している（歳出経常一般財源は</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百万円増加）。</a:t>
          </a:r>
        </a:p>
        <a:p>
          <a:r>
            <a:rPr kumimoji="1" lang="ja-JP" altLang="en-US" sz="1200">
              <a:latin typeface="ＭＳ Ｐゴシック" panose="020B0600070205080204" pitchFamily="50" charset="-128"/>
              <a:ea typeface="ＭＳ Ｐゴシック" panose="020B0600070205080204" pitchFamily="50" charset="-128"/>
            </a:rPr>
            <a:t>今後は適正な定員管理や業務効率化（電子化や民間委託など）による時間外勤務手当の削減など、人件費増加の抑制に努める。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152146</xdr:rowOff>
    </xdr:from>
    <xdr:to>
      <xdr:col>24</xdr:col>
      <xdr:colOff>25400</xdr:colOff>
      <xdr:row>33</xdr:row>
      <xdr:rowOff>161290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8099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34561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863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42418</xdr:rowOff>
    </xdr:from>
    <xdr:to>
      <xdr:col>19</xdr:col>
      <xdr:colOff>187325</xdr:colOff>
      <xdr:row>33</xdr:row>
      <xdr:rowOff>161290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70026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42418</xdr:rowOff>
    </xdr:from>
    <xdr:to>
      <xdr:col>15</xdr:col>
      <xdr:colOff>98425</xdr:colOff>
      <xdr:row>34</xdr:row>
      <xdr:rowOff>154432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700268"/>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140716</xdr:rowOff>
    </xdr:from>
    <xdr:to>
      <xdr:col>11</xdr:col>
      <xdr:colOff>9525</xdr:colOff>
      <xdr:row>34</xdr:row>
      <xdr:rowOff>154432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627116"/>
          <a:ext cx="8890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32275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130573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101346</xdr:rowOff>
    </xdr:from>
    <xdr:to>
      <xdr:col>24</xdr:col>
      <xdr:colOff>76200</xdr:colOff>
      <xdr:row>34</xdr:row>
      <xdr:rowOff>31496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117873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60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110490</xdr:rowOff>
    </xdr:from>
    <xdr:to>
      <xdr:col>20</xdr:col>
      <xdr:colOff>38100</xdr:colOff>
      <xdr:row>34</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50817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53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163068</xdr:rowOff>
    </xdr:from>
    <xdr:to>
      <xdr:col>15</xdr:col>
      <xdr:colOff>149225</xdr:colOff>
      <xdr:row>33</xdr:row>
      <xdr:rowOff>93218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64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103395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41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103632</xdr:rowOff>
    </xdr:from>
    <xdr:to>
      <xdr:col>11</xdr:col>
      <xdr:colOff>60325</xdr:colOff>
      <xdr:row>35</xdr:row>
      <xdr:rowOff>33782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43959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89916</xdr:rowOff>
    </xdr:from>
    <xdr:to>
      <xdr:col>6</xdr:col>
      <xdr:colOff>171450</xdr:colOff>
      <xdr:row>33</xdr:row>
      <xdr:rowOff>20066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57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30243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34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ポイント、類似団体比＋</a:t>
          </a:r>
          <a:r>
            <a:rPr kumimoji="1" lang="en-US" altLang="ja-JP" sz="1200">
              <a:latin typeface="ＭＳ Ｐゴシック" panose="020B0600070205080204" pitchFamily="50" charset="-128"/>
              <a:ea typeface="ＭＳ Ｐゴシック" panose="020B0600070205080204" pitchFamily="50" charset="-128"/>
            </a:rPr>
            <a:t>3.2</a:t>
          </a:r>
          <a:r>
            <a:rPr kumimoji="1" lang="ja-JP" altLang="en-US" sz="1200">
              <a:latin typeface="ＭＳ Ｐゴシック" panose="020B0600070205080204" pitchFamily="50" charset="-128"/>
              <a:ea typeface="ＭＳ Ｐゴシック" panose="020B0600070205080204" pitchFamily="50" charset="-128"/>
            </a:rPr>
            <a:t>ポイントとなっている。</a:t>
          </a:r>
        </a:p>
        <a:p>
          <a:r>
            <a:rPr kumimoji="1" lang="ja-JP" altLang="en-US" sz="1200">
              <a:latin typeface="ＭＳ Ｐゴシック" panose="020B0600070205080204" pitchFamily="50" charset="-128"/>
              <a:ea typeface="ＭＳ Ｐゴシック" panose="020B0600070205080204" pitchFamily="50" charset="-128"/>
            </a:rPr>
            <a:t>物件費についてはごみ処理施設基幹的設備改良事業に伴い焼却灰運搬処理業務委託料などは増加したものの、新型コロナウイルスワクチン接種事業関連経費や戸籍総合システム改修業務委託料などの減少により決算額は</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百万円減少している（歳出経常一般財源は</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百万円増加）。</a:t>
          </a:r>
        </a:p>
        <a:p>
          <a:r>
            <a:rPr kumimoji="1" lang="ja-JP" altLang="en-US" sz="1200">
              <a:latin typeface="ＭＳ Ｐゴシック" panose="020B0600070205080204" pitchFamily="50" charset="-128"/>
              <a:ea typeface="ＭＳ Ｐゴシック" panose="020B0600070205080204" pitchFamily="50" charset="-128"/>
            </a:rPr>
            <a:t>近年、類似団体よりも高い水準が続いているため、引き続き需用費や委託料などの単独経常経費の抑制に努める。</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96520</xdr:rowOff>
    </xdr:from>
    <xdr:to>
      <xdr:col>82</xdr:col>
      <xdr:colOff>107950</xdr:colOff>
      <xdr:row>18</xdr:row>
      <xdr:rowOff>104140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1826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54610</xdr:rowOff>
    </xdr:from>
    <xdr:to>
      <xdr:col>78</xdr:col>
      <xdr:colOff>69850</xdr:colOff>
      <xdr:row>18</xdr:row>
      <xdr:rowOff>104140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6926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54610</xdr:rowOff>
    </xdr:from>
    <xdr:to>
      <xdr:col>73</xdr:col>
      <xdr:colOff>180975</xdr:colOff>
      <xdr:row>19</xdr:row>
      <xdr:rowOff>46990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6926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43180</xdr:rowOff>
    </xdr:from>
    <xdr:to>
      <xdr:col>69</xdr:col>
      <xdr:colOff>92075</xdr:colOff>
      <xdr:row>19</xdr:row>
      <xdr:rowOff>46990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1292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45720</xdr:rowOff>
    </xdr:from>
    <xdr:to>
      <xdr:col>82</xdr:col>
      <xdr:colOff>158750</xdr:colOff>
      <xdr:row>18</xdr:row>
      <xdr:rowOff>147320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17797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53340</xdr:rowOff>
    </xdr:from>
    <xdr:to>
      <xdr:col>78</xdr:col>
      <xdr:colOff>120650</xdr:colOff>
      <xdr:row>18</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3810</xdr:rowOff>
    </xdr:from>
    <xdr:to>
      <xdr:col>74</xdr:col>
      <xdr:colOff>31750</xdr:colOff>
      <xdr:row>17</xdr:row>
      <xdr:rowOff>105410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90187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167640</xdr:rowOff>
    </xdr:from>
    <xdr:to>
      <xdr:col>69</xdr:col>
      <xdr:colOff>142875</xdr:colOff>
      <xdr:row>19</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82567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34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163830</xdr:rowOff>
    </xdr:from>
    <xdr:to>
      <xdr:col>65</xdr:col>
      <xdr:colOff>53975</xdr:colOff>
      <xdr:row>18</xdr:row>
      <xdr:rowOff>93980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78757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前年度比＋</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ポイント、類似団体比＋</a:t>
          </a:r>
          <a:r>
            <a:rPr kumimoji="1" lang="en-US" altLang="ja-JP" sz="1200">
              <a:latin typeface="ＭＳ Ｐゴシック" panose="020B0600070205080204" pitchFamily="50" charset="-128"/>
              <a:ea typeface="ＭＳ Ｐゴシック" panose="020B0600070205080204" pitchFamily="50" charset="-128"/>
            </a:rPr>
            <a:t>7.9</a:t>
          </a:r>
          <a:r>
            <a:rPr kumimoji="1" lang="ja-JP" altLang="en-US" sz="1200">
              <a:latin typeface="ＭＳ Ｐゴシック" panose="020B0600070205080204" pitchFamily="50" charset="-128"/>
              <a:ea typeface="ＭＳ Ｐゴシック" panose="020B0600070205080204" pitchFamily="50" charset="-128"/>
            </a:rPr>
            <a:t>ポイントとなっている。</a:t>
          </a:r>
        </a:p>
        <a:p>
          <a:r>
            <a:rPr kumimoji="1" lang="ja-JP" altLang="en-US" sz="1200">
              <a:latin typeface="ＭＳ Ｐゴシック" panose="020B0600070205080204" pitchFamily="50" charset="-128"/>
              <a:ea typeface="ＭＳ Ｐゴシック" panose="020B0600070205080204" pitchFamily="50" charset="-128"/>
            </a:rPr>
            <a:t>扶助費は施設型給付費負担金や障害者自立支援給付費、福祉医療費助成費などの増加により決算額は</a:t>
          </a:r>
          <a:r>
            <a:rPr kumimoji="1" lang="en-US" altLang="ja-JP" sz="1200">
              <a:latin typeface="ＭＳ Ｐゴシック" panose="020B0600070205080204" pitchFamily="50" charset="-128"/>
              <a:ea typeface="ＭＳ Ｐゴシック" panose="020B0600070205080204" pitchFamily="50" charset="-128"/>
            </a:rPr>
            <a:t>172</a:t>
          </a:r>
          <a:r>
            <a:rPr kumimoji="1" lang="ja-JP" altLang="en-US" sz="1200">
              <a:latin typeface="ＭＳ Ｐゴシック" panose="020B0600070205080204" pitchFamily="50" charset="-128"/>
              <a:ea typeface="ＭＳ Ｐゴシック" panose="020B0600070205080204" pitchFamily="50" charset="-128"/>
            </a:rPr>
            <a:t>百万円増加している（歳出経常一般財源は</a:t>
          </a:r>
          <a:r>
            <a:rPr kumimoji="1" lang="en-US" altLang="ja-JP" sz="1200">
              <a:latin typeface="ＭＳ Ｐゴシック" panose="020B0600070205080204" pitchFamily="50" charset="-128"/>
              <a:ea typeface="ＭＳ Ｐゴシック" panose="020B0600070205080204" pitchFamily="50" charset="-128"/>
            </a:rPr>
            <a:t>47</a:t>
          </a:r>
          <a:r>
            <a:rPr kumimoji="1" lang="ja-JP" altLang="en-US" sz="1200">
              <a:latin typeface="ＭＳ Ｐゴシック" panose="020B0600070205080204" pitchFamily="50" charset="-128"/>
              <a:ea typeface="ＭＳ Ｐゴシック" panose="020B0600070205080204" pitchFamily="50" charset="-128"/>
            </a:rPr>
            <a:t>百万円増加）。</a:t>
          </a:r>
        </a:p>
        <a:p>
          <a:r>
            <a:rPr kumimoji="1" lang="ja-JP" altLang="en-US" sz="1200">
              <a:latin typeface="ＭＳ Ｐゴシック" panose="020B0600070205080204" pitchFamily="50" charset="-128"/>
              <a:ea typeface="ＭＳ Ｐゴシック" panose="020B0600070205080204" pitchFamily="50" charset="-128"/>
            </a:rPr>
            <a:t>類似団体平均よりも高い水準となっているが、本町は子育て支援などに注力していることから、他の経常経費の抑制に努め、財政圧迫に歯止めをかける。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a:extLst>
            <a:ext uri="{FF2B5EF4-FFF2-40B4-BE49-F238E27FC236}">
              <a16:creationId xmlns:a16="http://schemas.microsoft.com/office/drawing/2014/main" id="{00000000-0008-0000-0400-0000B7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41275</xdr:rowOff>
    </xdr:from>
    <xdr:to>
      <xdr:col>24</xdr:col>
      <xdr:colOff>25400</xdr:colOff>
      <xdr:row>60</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4826000" y="9128125"/>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22877</xdr:rowOff>
    </xdr:from>
    <xdr:ext cx="762000" cy="259045"/>
    <xdr:sp macro="" textlink="">
      <xdr:nvSpPr>
        <xdr:cNvPr id="185" name="扶助費最小値テキスト">
          <a:extLst>
            <a:ext uri="{FF2B5EF4-FFF2-40B4-BE49-F238E27FC236}">
              <a16:creationId xmlns:a16="http://schemas.microsoft.com/office/drawing/2014/main" id="{00000000-0008-0000-0400-0000B9000000}"/>
            </a:ext>
          </a:extLst>
        </xdr:cNvPr>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50800</xdr:rowOff>
    </xdr:from>
    <xdr:to>
      <xdr:col>24</xdr:col>
      <xdr:colOff>114300</xdr:colOff>
      <xdr:row>60</xdr:row>
      <xdr:rowOff>50800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127652</xdr:rowOff>
    </xdr:from>
    <xdr:ext cx="762000" cy="259045"/>
    <xdr:sp macro="" textlink="">
      <xdr:nvSpPr>
        <xdr:cNvPr id="187" name="扶助費最大値テキスト">
          <a:extLst>
            <a:ext uri="{FF2B5EF4-FFF2-40B4-BE49-F238E27FC236}">
              <a16:creationId xmlns:a16="http://schemas.microsoft.com/office/drawing/2014/main" id="{00000000-0008-0000-0400-0000BB000000}"/>
            </a:ext>
          </a:extLst>
        </xdr:cNvPr>
        <xdr:cNvSpPr txBox="1"/>
      </xdr:nvSpPr>
      <xdr:spPr>
        <a:xfrm>
          <a:off x="4914900" y="887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41275</xdr:rowOff>
    </xdr:from>
    <xdr:to>
      <xdr:col>24</xdr:col>
      <xdr:colOff>114300</xdr:colOff>
      <xdr:row>53</xdr:row>
      <xdr:rowOff>41275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4737100" y="91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136525</xdr:rowOff>
    </xdr:from>
    <xdr:to>
      <xdr:col>24</xdr:col>
      <xdr:colOff>25400</xdr:colOff>
      <xdr:row>60</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987800" y="1025207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121302</xdr:rowOff>
    </xdr:from>
    <xdr:ext cx="762000" cy="259045"/>
    <xdr:sp macro="" textlink="">
      <xdr:nvSpPr>
        <xdr:cNvPr id="190" name="扶助費平均値テキスト">
          <a:extLst>
            <a:ext uri="{FF2B5EF4-FFF2-40B4-BE49-F238E27FC236}">
              <a16:creationId xmlns:a16="http://schemas.microsoft.com/office/drawing/2014/main" id="{00000000-0008-0000-0400-0000BE000000}"/>
            </a:ext>
          </a:extLst>
        </xdr:cNvPr>
        <xdr:cNvSpPr txBox="1"/>
      </xdr:nvSpPr>
      <xdr:spPr>
        <a:xfrm>
          <a:off x="4914900" y="937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104775</xdr:rowOff>
    </xdr:from>
    <xdr:to>
      <xdr:col>24</xdr:col>
      <xdr:colOff>76200</xdr:colOff>
      <xdr:row>56</xdr:row>
      <xdr:rowOff>34925</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47752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41275</xdr:rowOff>
    </xdr:from>
    <xdr:to>
      <xdr:col>19</xdr:col>
      <xdr:colOff>187325</xdr:colOff>
      <xdr:row>59</xdr:row>
      <xdr:rowOff>136525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098800" y="1015682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66675</xdr:rowOff>
    </xdr:from>
    <xdr:to>
      <xdr:col>20</xdr:col>
      <xdr:colOff>38100</xdr:colOff>
      <xdr:row>55</xdr:row>
      <xdr:rowOff>168275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937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7002</xdr:rowOff>
    </xdr:from>
    <xdr:ext cx="7366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3606800" y="926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41275</xdr:rowOff>
    </xdr:from>
    <xdr:to>
      <xdr:col>15</xdr:col>
      <xdr:colOff>98425</xdr:colOff>
      <xdr:row>61</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2209800" y="10156825"/>
          <a:ext cx="889000" cy="3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12700</xdr:rowOff>
    </xdr:from>
    <xdr:to>
      <xdr:col>11</xdr:col>
      <xdr:colOff>9525</xdr:colOff>
      <xdr:row>61</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1320800" y="1012825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85725</xdr:rowOff>
    </xdr:from>
    <xdr:to>
      <xdr:col>11</xdr:col>
      <xdr:colOff>60325</xdr:colOff>
      <xdr:row>56</xdr:row>
      <xdr:rowOff>15875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2159000" y="95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26052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828800" y="928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0</xdr:rowOff>
    </xdr:from>
    <xdr:to>
      <xdr:col>24</xdr:col>
      <xdr:colOff>76200</xdr:colOff>
      <xdr:row>60</xdr:row>
      <xdr:rowOff>101600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4775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80027</xdr:rowOff>
    </xdr:from>
    <xdr:ext cx="762000" cy="259045"/>
    <xdr:sp macro="" textlink="">
      <xdr:nvSpPr>
        <xdr:cNvPr id="209" name="扶助費該当値テキスト">
          <a:extLst>
            <a:ext uri="{FF2B5EF4-FFF2-40B4-BE49-F238E27FC236}">
              <a16:creationId xmlns:a16="http://schemas.microsoft.com/office/drawing/2014/main" id="{00000000-0008-0000-0400-0000D1000000}"/>
            </a:ext>
          </a:extLst>
        </xdr:cNvPr>
        <xdr:cNvSpPr txBox="1"/>
      </xdr:nvSpPr>
      <xdr:spPr>
        <a:xfrm>
          <a:off x="49149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85725</xdr:rowOff>
    </xdr:from>
    <xdr:to>
      <xdr:col>20</xdr:col>
      <xdr:colOff>38100</xdr:colOff>
      <xdr:row>60</xdr:row>
      <xdr:rowOff>15875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937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652</xdr:rowOff>
    </xdr:from>
    <xdr:ext cx="7366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606800" y="1028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161925</xdr:rowOff>
    </xdr:from>
    <xdr:to>
      <xdr:col>15</xdr:col>
      <xdr:colOff>149225</xdr:colOff>
      <xdr:row>59</xdr:row>
      <xdr:rowOff>92075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30480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76852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2717800" y="1019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0</xdr:rowOff>
    </xdr:from>
    <xdr:to>
      <xdr:col>11</xdr:col>
      <xdr:colOff>60325</xdr:colOff>
      <xdr:row>61</xdr:row>
      <xdr:rowOff>101600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21590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86377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828800" y="1054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133350</xdr:rowOff>
    </xdr:from>
    <xdr:to>
      <xdr:col>6</xdr:col>
      <xdr:colOff>171450</xdr:colOff>
      <xdr:row>59</xdr:row>
      <xdr:rowOff>63500</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1270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48277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939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前年度比＋</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ポイント、類似団体比△</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ポイントとなっている。</a:t>
          </a:r>
        </a:p>
        <a:p>
          <a:r>
            <a:rPr kumimoji="1" lang="ja-JP" altLang="en-US" sz="1200">
              <a:latin typeface="ＭＳ Ｐゴシック" panose="020B0600070205080204" pitchFamily="50" charset="-128"/>
              <a:ea typeface="ＭＳ Ｐゴシック" panose="020B0600070205080204" pitchFamily="50" charset="-128"/>
            </a:rPr>
            <a:t>繰出金については介護保険特別会計繰出金、国民健康保険特別会計繰出金などの増加により決算額は</a:t>
          </a:r>
          <a:r>
            <a:rPr kumimoji="1" lang="en-US" altLang="ja-JP" sz="1200">
              <a:latin typeface="ＭＳ Ｐゴシック" panose="020B0600070205080204" pitchFamily="50" charset="-128"/>
              <a:ea typeface="ＭＳ Ｐゴシック" panose="020B0600070205080204" pitchFamily="50" charset="-128"/>
            </a:rPr>
            <a:t>45</a:t>
          </a:r>
          <a:r>
            <a:rPr kumimoji="1" lang="ja-JP" altLang="en-US" sz="1200">
              <a:latin typeface="ＭＳ Ｐゴシック" panose="020B0600070205080204" pitchFamily="50" charset="-128"/>
              <a:ea typeface="ＭＳ Ｐゴシック" panose="020B0600070205080204" pitchFamily="50" charset="-128"/>
            </a:rPr>
            <a:t>百万円増加している（経常一般財源は</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百万円増加している）。</a:t>
          </a:r>
        </a:p>
        <a:p>
          <a:r>
            <a:rPr kumimoji="1" lang="ja-JP" altLang="en-US" sz="1200">
              <a:latin typeface="ＭＳ Ｐゴシック" panose="020B0600070205080204" pitchFamily="50" charset="-128"/>
              <a:ea typeface="ＭＳ Ｐゴシック" panose="020B0600070205080204" pitchFamily="50" charset="-128"/>
            </a:rPr>
            <a:t>類似団体に比べ低い水準となっているが、今後も特別会計への繰出金の抑制のために各会計においても事務費などの抑制を図るなど適正な事業運営などに努める。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54610</xdr:rowOff>
    </xdr:from>
    <xdr:to>
      <xdr:col>82</xdr:col>
      <xdr:colOff>107950</xdr:colOff>
      <xdr:row>57</xdr:row>
      <xdr:rowOff>85090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8272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2557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4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xdr:rowOff>
    </xdr:from>
    <xdr:to>
      <xdr:col>78</xdr:col>
      <xdr:colOff>69850</xdr:colOff>
      <xdr:row>57</xdr:row>
      <xdr:rowOff>54610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739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xdr:rowOff>
    </xdr:from>
    <xdr:to>
      <xdr:col>73</xdr:col>
      <xdr:colOff>180975</xdr:colOff>
      <xdr:row>58</xdr:row>
      <xdr:rowOff>73660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77392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73660</xdr:rowOff>
    </xdr:from>
    <xdr:to>
      <xdr:col>69</xdr:col>
      <xdr:colOff>92075</xdr:colOff>
      <xdr:row>59</xdr:row>
      <xdr:rowOff>46990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177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21607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50817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3810</xdr:rowOff>
    </xdr:from>
    <xdr:to>
      <xdr:col>78</xdr:col>
      <xdr:colOff>120650</xdr:colOff>
      <xdr:row>57</xdr:row>
      <xdr:rowOff>105410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115587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4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121920</xdr:rowOff>
    </xdr:from>
    <xdr:to>
      <xdr:col>74</xdr:col>
      <xdr:colOff>31750</xdr:colOff>
      <xdr:row>57</xdr:row>
      <xdr:rowOff>52070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22860</xdr:rowOff>
    </xdr:from>
    <xdr:to>
      <xdr:col>69</xdr:col>
      <xdr:colOff>142875</xdr:colOff>
      <xdr:row>58</xdr:row>
      <xdr:rowOff>124460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134637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73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前年度比△</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ポイント、類似団体比△</a:t>
          </a:r>
          <a:r>
            <a:rPr kumimoji="1" lang="en-US" altLang="ja-JP" sz="1050">
              <a:latin typeface="ＭＳ Ｐゴシック" panose="020B0600070205080204" pitchFamily="50" charset="-128"/>
              <a:ea typeface="ＭＳ Ｐゴシック" panose="020B0600070205080204" pitchFamily="50" charset="-128"/>
            </a:rPr>
            <a:t>1.5</a:t>
          </a:r>
          <a:r>
            <a:rPr kumimoji="1" lang="ja-JP" altLang="en-US" sz="1050">
              <a:latin typeface="ＭＳ Ｐゴシック" panose="020B0600070205080204" pitchFamily="50" charset="-128"/>
              <a:ea typeface="ＭＳ Ｐゴシック" panose="020B0600070205080204" pitchFamily="50" charset="-128"/>
            </a:rPr>
            <a:t>ポイントとなっている。</a:t>
          </a:r>
        </a:p>
        <a:p>
          <a:r>
            <a:rPr kumimoji="1" lang="ja-JP" altLang="en-US" sz="1050">
              <a:latin typeface="ＭＳ Ｐゴシック" panose="020B0600070205080204" pitchFamily="50" charset="-128"/>
              <a:ea typeface="ＭＳ Ｐゴシック" panose="020B0600070205080204" pitchFamily="50" charset="-128"/>
            </a:rPr>
            <a:t>補助費等は生活応援商品券事業費補助金などの物価高騰対策事業などは増加したものの、国県支出金返還金や公共下水道事業会計補助金などの減少によりは決算額は</a:t>
          </a:r>
          <a:r>
            <a:rPr kumimoji="1" lang="en-US" altLang="ja-JP" sz="1050">
              <a:latin typeface="ＭＳ Ｐゴシック" panose="020B0600070205080204" pitchFamily="50" charset="-128"/>
              <a:ea typeface="ＭＳ Ｐゴシック" panose="020B0600070205080204" pitchFamily="50" charset="-128"/>
            </a:rPr>
            <a:t>46</a:t>
          </a:r>
          <a:r>
            <a:rPr kumimoji="1" lang="ja-JP" altLang="en-US" sz="1050">
              <a:latin typeface="ＭＳ Ｐゴシック" panose="020B0600070205080204" pitchFamily="50" charset="-128"/>
              <a:ea typeface="ＭＳ Ｐゴシック" panose="020B0600070205080204" pitchFamily="50" charset="-128"/>
            </a:rPr>
            <a:t>千円減少している（経常一般財源は</a:t>
          </a:r>
          <a:r>
            <a:rPr kumimoji="1" lang="en-US" altLang="ja-JP" sz="1050">
              <a:latin typeface="ＭＳ Ｐゴシック" panose="020B0600070205080204" pitchFamily="50" charset="-128"/>
              <a:ea typeface="ＭＳ Ｐゴシック" panose="020B0600070205080204" pitchFamily="50" charset="-128"/>
            </a:rPr>
            <a:t>8</a:t>
          </a:r>
          <a:r>
            <a:rPr kumimoji="1" lang="ja-JP" altLang="en-US" sz="1050">
              <a:latin typeface="ＭＳ Ｐゴシック" panose="020B0600070205080204" pitchFamily="50" charset="-128"/>
              <a:ea typeface="ＭＳ Ｐゴシック" panose="020B0600070205080204" pitchFamily="50" charset="-128"/>
            </a:rPr>
            <a:t>百万円増加している）。</a:t>
          </a:r>
        </a:p>
        <a:p>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年度から経常収支比率が増加しているのは下水道事業法適化に伴う下水道事業会計への補助金によるものである。</a:t>
          </a:r>
        </a:p>
        <a:p>
          <a:r>
            <a:rPr kumimoji="1" lang="ja-JP" altLang="en-US" sz="1050">
              <a:latin typeface="ＭＳ Ｐゴシック" panose="020B0600070205080204" pitchFamily="50" charset="-128"/>
              <a:ea typeface="ＭＳ Ｐゴシック" panose="020B0600070205080204" pitchFamily="50" charset="-128"/>
            </a:rPr>
            <a:t>補助費等は増加傾向であるため、今後も各種団体への補助金の必要性や効果を勘案し、廃止・縮小に努める。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46990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3860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37</xdr:row>
      <xdr:rowOff>46990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3266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37</xdr:row>
      <xdr:rowOff>129286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32663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97282</xdr:rowOff>
    </xdr:from>
    <xdr:to>
      <xdr:col>69</xdr:col>
      <xdr:colOff>92075</xdr:colOff>
      <xdr:row>37</xdr:row>
      <xdr:rowOff>129286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098032"/>
          <a:ext cx="889000" cy="3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158259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8145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18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78486</xdr:rowOff>
    </xdr:from>
    <xdr:to>
      <xdr:col>69</xdr:col>
      <xdr:colOff>142875</xdr:colOff>
      <xdr:row>38</xdr:row>
      <xdr:rowOff>8636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164863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46482</xdr:rowOff>
    </xdr:from>
    <xdr:to>
      <xdr:col>65</xdr:col>
      <xdr:colOff>53975</xdr:colOff>
      <xdr:row>35</xdr:row>
      <xdr:rowOff>148082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158259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ポイント、類似団体比△</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ポイントとなっている。</a:t>
          </a:r>
        </a:p>
        <a:p>
          <a:r>
            <a:rPr kumimoji="1" lang="ja-JP" altLang="en-US" sz="1200">
              <a:latin typeface="ＭＳ Ｐゴシック" panose="020B0600070205080204" pitchFamily="50" charset="-128"/>
              <a:ea typeface="ＭＳ Ｐゴシック" panose="020B0600070205080204" pitchFamily="50" charset="-128"/>
            </a:rPr>
            <a:t>公債費は公共施設等適正管理推進事業債（</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百万円）、緊急自然災害防止対策事業債（</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百万円）、臨時財政対策債（</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百万円）などの増加により決算額は</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百万円増加している（歳出経常一般財源は</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百万円増加）。</a:t>
          </a:r>
        </a:p>
        <a:p>
          <a:r>
            <a:rPr kumimoji="1" lang="ja-JP" altLang="en-US" sz="1200">
              <a:latin typeface="ＭＳ Ｐゴシック" panose="020B0600070205080204" pitchFamily="50" charset="-128"/>
              <a:ea typeface="ＭＳ Ｐゴシック" panose="020B0600070205080204" pitchFamily="50" charset="-128"/>
            </a:rPr>
            <a:t>今後、庁舎建設事業やごみ処理施設基幹的設備改良事業などの大型事業に係る公債費増が見込まれることから、償還期間などの借入条件の適切な設定や管理を行い、公債費抑制に努める。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140715</xdr:rowOff>
    </xdr:from>
    <xdr:to>
      <xdr:col>24</xdr:col>
      <xdr:colOff>25400</xdr:colOff>
      <xdr:row>76</xdr:row>
      <xdr:rowOff>145287</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17091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85852</xdr:rowOff>
    </xdr:from>
    <xdr:to>
      <xdr:col>19</xdr:col>
      <xdr:colOff>187325</xdr:colOff>
      <xdr:row>76</xdr:row>
      <xdr:rowOff>145287</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116052"/>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85852</xdr:rowOff>
    </xdr:from>
    <xdr:to>
      <xdr:col>15</xdr:col>
      <xdr:colOff>98425</xdr:colOff>
      <xdr:row>77</xdr:row>
      <xdr:rowOff>74422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11605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90424</xdr:rowOff>
    </xdr:from>
    <xdr:to>
      <xdr:col>11</xdr:col>
      <xdr:colOff>9525</xdr:colOff>
      <xdr:row>77</xdr:row>
      <xdr:rowOff>74422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12062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100855</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106442</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94487</xdr:rowOff>
    </xdr:from>
    <xdr:to>
      <xdr:col>20</xdr:col>
      <xdr:colOff>38100</xdr:colOff>
      <xdr:row>77</xdr:row>
      <xdr:rowOff>24637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34815</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35052</xdr:rowOff>
    </xdr:from>
    <xdr:to>
      <xdr:col>15</xdr:col>
      <xdr:colOff>149225</xdr:colOff>
      <xdr:row>76</xdr:row>
      <xdr:rowOff>136652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146829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23622</xdr:rowOff>
    </xdr:from>
    <xdr:to>
      <xdr:col>11</xdr:col>
      <xdr:colOff>60325</xdr:colOff>
      <xdr:row>77</xdr:row>
      <xdr:rowOff>125222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39624</xdr:rowOff>
    </xdr:from>
    <xdr:to>
      <xdr:col>6</xdr:col>
      <xdr:colOff>171450</xdr:colOff>
      <xdr:row>76</xdr:row>
      <xdr:rowOff>141224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151401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ポイント、類似団体比＋</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ポイントとなっている。</a:t>
          </a:r>
        </a:p>
        <a:p>
          <a:r>
            <a:rPr kumimoji="1" lang="ja-JP" altLang="en-US" sz="1300">
              <a:latin typeface="ＭＳ Ｐゴシック" panose="020B0600070205080204" pitchFamily="50" charset="-128"/>
              <a:ea typeface="ＭＳ Ｐゴシック" panose="020B0600070205080204" pitchFamily="50" charset="-128"/>
            </a:rPr>
            <a:t>施設型給付費負担金などの増加により扶助費が増加している。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令和元年度、令和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ついては特殊要因による歳入経常一般財源の大幅な増減により比率の推移も大きかった。令和４年度からは特殊要因の影響は解消されているが、類似団体よりも高い水準にあるため、物件費や補助費等などの見直しに努め、経常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5080</xdr:rowOff>
    </xdr:from>
    <xdr:to>
      <xdr:col>82</xdr:col>
      <xdr:colOff>107950</xdr:colOff>
      <xdr:row>79</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5496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5097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6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20320</xdr:rowOff>
    </xdr:from>
    <xdr:to>
      <xdr:col>78</xdr:col>
      <xdr:colOff>69850</xdr:colOff>
      <xdr:row>79</xdr:row>
      <xdr:rowOff>5080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22197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31766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61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20320</xdr:rowOff>
    </xdr:from>
    <xdr:to>
      <xdr:col>73</xdr:col>
      <xdr:colOff>180975</xdr:colOff>
      <xdr:row>81</xdr:row>
      <xdr:rowOff>123189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221970"/>
          <a:ext cx="889000" cy="78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31750</xdr:rowOff>
    </xdr:from>
    <xdr:to>
      <xdr:col>69</xdr:col>
      <xdr:colOff>92075</xdr:colOff>
      <xdr:row>81</xdr:row>
      <xdr:rowOff>123189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233400"/>
          <a:ext cx="889000" cy="77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132097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160020</xdr:rowOff>
    </xdr:from>
    <xdr:to>
      <xdr:col>82</xdr:col>
      <xdr:colOff>158750</xdr:colOff>
      <xdr:row>79</xdr:row>
      <xdr:rowOff>90170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132097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125730</xdr:rowOff>
    </xdr:from>
    <xdr:to>
      <xdr:col>78</xdr:col>
      <xdr:colOff>120650</xdr:colOff>
      <xdr:row>79</xdr:row>
      <xdr:rowOff>55880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40657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585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140970</xdr:rowOff>
    </xdr:from>
    <xdr:to>
      <xdr:col>74</xdr:col>
      <xdr:colOff>31750</xdr:colOff>
      <xdr:row>77</xdr:row>
      <xdr:rowOff>71120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81297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72389</xdr:rowOff>
    </xdr:from>
    <xdr:to>
      <xdr:col>69</xdr:col>
      <xdr:colOff>142875</xdr:colOff>
      <xdr:row>82</xdr:row>
      <xdr:rowOff>2539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95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158766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404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152400</xdr:rowOff>
    </xdr:from>
    <xdr:to>
      <xdr:col>65</xdr:col>
      <xdr:colOff>53975</xdr:colOff>
      <xdr:row>77</xdr:row>
      <xdr:rowOff>82550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161471</xdr:rowOff>
    </xdr:from>
    <xdr:to>
      <xdr:col>29</xdr:col>
      <xdr:colOff>127000</xdr:colOff>
      <xdr:row>18</xdr:row>
      <xdr:rowOff>295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123746"/>
          <a:ext cx="647700" cy="10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68576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87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295</xdr:rowOff>
    </xdr:from>
    <xdr:to>
      <xdr:col>26</xdr:col>
      <xdr:colOff>50800</xdr:colOff>
      <xdr:row>18</xdr:row>
      <xdr:rowOff>7546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134020"/>
          <a:ext cx="698500" cy="7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8959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2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7546</xdr:rowOff>
    </xdr:from>
    <xdr:to>
      <xdr:col>22</xdr:col>
      <xdr:colOff>114300</xdr:colOff>
      <xdr:row>18</xdr:row>
      <xdr:rowOff>20096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141271"/>
          <a:ext cx="698500" cy="12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18071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20096</xdr:rowOff>
    </xdr:from>
    <xdr:to>
      <xdr:col>18</xdr:col>
      <xdr:colOff>177800</xdr:colOff>
      <xdr:row>18</xdr:row>
      <xdr:rowOff>44661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153821"/>
          <a:ext cx="698500" cy="24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25263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50852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110671</xdr:rowOff>
    </xdr:from>
    <xdr:to>
      <xdr:col>29</xdr:col>
      <xdr:colOff>177800</xdr:colOff>
      <xdr:row>18</xdr:row>
      <xdr:rowOff>40821</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072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19248</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81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120945</xdr:rowOff>
    </xdr:from>
    <xdr:to>
      <xdr:col>26</xdr:col>
      <xdr:colOff>101600</xdr:colOff>
      <xdr:row>18</xdr:row>
      <xdr:rowOff>51095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083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35872</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16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128196</xdr:rowOff>
    </xdr:from>
    <xdr:to>
      <xdr:col>22</xdr:col>
      <xdr:colOff>165100</xdr:colOff>
      <xdr:row>18</xdr:row>
      <xdr:rowOff>58346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090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43123</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17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140746</xdr:rowOff>
    </xdr:from>
    <xdr:to>
      <xdr:col>19</xdr:col>
      <xdr:colOff>38100</xdr:colOff>
      <xdr:row>18</xdr:row>
      <xdr:rowOff>70896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103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55673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18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165311</xdr:rowOff>
    </xdr:from>
    <xdr:to>
      <xdr:col>15</xdr:col>
      <xdr:colOff>101600</xdr:colOff>
      <xdr:row>18</xdr:row>
      <xdr:rowOff>95461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127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80238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213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28977</xdr:rowOff>
    </xdr:from>
    <xdr:to>
      <xdr:col>29</xdr:col>
      <xdr:colOff>127000</xdr:colOff>
      <xdr:row>36</xdr:row>
      <xdr:rowOff>50419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982227"/>
          <a:ext cx="647700" cy="21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51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42646</xdr:rowOff>
    </xdr:from>
    <xdr:to>
      <xdr:col>26</xdr:col>
      <xdr:colOff>50800</xdr:colOff>
      <xdr:row>36</xdr:row>
      <xdr:rowOff>50419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305300" y="6995896"/>
          <a:ext cx="698500" cy="7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322439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589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42646</xdr:rowOff>
    </xdr:from>
    <xdr:to>
      <xdr:col>22</xdr:col>
      <xdr:colOff>114300</xdr:colOff>
      <xdr:row>36</xdr:row>
      <xdr:rowOff>73576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995896"/>
          <a:ext cx="698500" cy="30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11247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62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73576</xdr:rowOff>
    </xdr:from>
    <xdr:to>
      <xdr:col>18</xdr:col>
      <xdr:colOff>177800</xdr:colOff>
      <xdr:row>36</xdr:row>
      <xdr:rowOff>87498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026826"/>
          <a:ext cx="698500" cy="13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66133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67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80512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6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321077</xdr:rowOff>
    </xdr:from>
    <xdr:to>
      <xdr:col>29</xdr:col>
      <xdr:colOff>177800</xdr:colOff>
      <xdr:row>36</xdr:row>
      <xdr:rowOff>79777</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931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293154</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90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342519</xdr:rowOff>
    </xdr:from>
    <xdr:to>
      <xdr:col>26</xdr:col>
      <xdr:colOff>101600</xdr:colOff>
      <xdr:row>36</xdr:row>
      <xdr:rowOff>101219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952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85996</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039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334746</xdr:rowOff>
    </xdr:from>
    <xdr:to>
      <xdr:col>22</xdr:col>
      <xdr:colOff>165100</xdr:colOff>
      <xdr:row>36</xdr:row>
      <xdr:rowOff>93446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945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78223</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03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22776</xdr:rowOff>
    </xdr:from>
    <xdr:to>
      <xdr:col>19</xdr:col>
      <xdr:colOff>38100</xdr:colOff>
      <xdr:row>36</xdr:row>
      <xdr:rowOff>124376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976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109153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06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36698</xdr:rowOff>
    </xdr:from>
    <xdr:to>
      <xdr:col>15</xdr:col>
      <xdr:colOff>101600</xdr:colOff>
      <xdr:row>36</xdr:row>
      <xdr:rowOff>138298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989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123075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07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13,988
13,908
32.26
9,475,366
8,777,334
311,981
3,860,003
5,601,543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133875</xdr:rowOff>
    </xdr:from>
    <xdr:to>
      <xdr:col>24</xdr:col>
      <xdr:colOff>63500</xdr:colOff>
      <xdr:row>36</xdr:row>
      <xdr:rowOff>138813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306075"/>
          <a:ext cx="8382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118480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47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138813</xdr:rowOff>
    </xdr:from>
    <xdr:to>
      <xdr:col>19</xdr:col>
      <xdr:colOff>177800</xdr:colOff>
      <xdr:row>36</xdr:row>
      <xdr:rowOff>145045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311013"/>
          <a:ext cx="889000" cy="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52690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145045</xdr:rowOff>
    </xdr:from>
    <xdr:to>
      <xdr:col>15</xdr:col>
      <xdr:colOff>50800</xdr:colOff>
      <xdr:row>36</xdr:row>
      <xdr:rowOff>157426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317245"/>
          <a:ext cx="889000" cy="1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61057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157426</xdr:rowOff>
    </xdr:from>
    <xdr:to>
      <xdr:col>10</xdr:col>
      <xdr:colOff>114300</xdr:colOff>
      <xdr:row>37</xdr:row>
      <xdr:rowOff>36921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329626"/>
          <a:ext cx="8890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67622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127931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83075</xdr:rowOff>
    </xdr:from>
    <xdr:to>
      <xdr:col>24</xdr:col>
      <xdr:colOff>114300</xdr:colOff>
      <xdr:row>37</xdr:row>
      <xdr:rowOff>13225</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169452</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7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88013</xdr:rowOff>
    </xdr:from>
    <xdr:to>
      <xdr:col>20</xdr:col>
      <xdr:colOff>38100</xdr:colOff>
      <xdr:row>37</xdr:row>
      <xdr:rowOff>18163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6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9290</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35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94245</xdr:rowOff>
    </xdr:from>
    <xdr:to>
      <xdr:col>15</xdr:col>
      <xdr:colOff>101600</xdr:colOff>
      <xdr:row>37</xdr:row>
      <xdr:rowOff>24395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15522</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35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106626</xdr:rowOff>
    </xdr:from>
    <xdr:to>
      <xdr:col>10</xdr:col>
      <xdr:colOff>165100</xdr:colOff>
      <xdr:row>37</xdr:row>
      <xdr:rowOff>36776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7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27903</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37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157571</xdr:rowOff>
    </xdr:from>
    <xdr:to>
      <xdr:col>6</xdr:col>
      <xdr:colOff>38100</xdr:colOff>
      <xdr:row>37</xdr:row>
      <xdr:rowOff>87721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3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78848</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42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155903</xdr:rowOff>
    </xdr:from>
    <xdr:to>
      <xdr:col>24</xdr:col>
      <xdr:colOff>63500</xdr:colOff>
      <xdr:row>56</xdr:row>
      <xdr:rowOff>160155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757103"/>
          <a:ext cx="8382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11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155903</xdr:rowOff>
    </xdr:from>
    <xdr:to>
      <xdr:col>19</xdr:col>
      <xdr:colOff>177800</xdr:colOff>
      <xdr:row>57</xdr:row>
      <xdr:rowOff>15542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757103"/>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3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147289</xdr:rowOff>
    </xdr:from>
    <xdr:to>
      <xdr:col>15</xdr:col>
      <xdr:colOff>50800</xdr:colOff>
      <xdr:row>57</xdr:row>
      <xdr:rowOff>15542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019300" y="9748489"/>
          <a:ext cx="889000" cy="3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111106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147289</xdr:rowOff>
    </xdr:from>
    <xdr:to>
      <xdr:col>10</xdr:col>
      <xdr:colOff>114300</xdr:colOff>
      <xdr:row>57</xdr:row>
      <xdr:rowOff>2133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748489"/>
          <a:ext cx="889000" cy="2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114750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109355</xdr:rowOff>
    </xdr:from>
    <xdr:to>
      <xdr:col>24</xdr:col>
      <xdr:colOff>114300</xdr:colOff>
      <xdr:row>57</xdr:row>
      <xdr:rowOff>39505</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71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24282</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62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105103</xdr:rowOff>
    </xdr:from>
    <xdr:to>
      <xdr:col>20</xdr:col>
      <xdr:colOff>38100</xdr:colOff>
      <xdr:row>57</xdr:row>
      <xdr:rowOff>35253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70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26380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79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136192</xdr:rowOff>
    </xdr:from>
    <xdr:to>
      <xdr:col>15</xdr:col>
      <xdr:colOff>101600</xdr:colOff>
      <xdr:row>57</xdr:row>
      <xdr:rowOff>66342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73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57469</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83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96489</xdr:rowOff>
    </xdr:from>
    <xdr:to>
      <xdr:col>10</xdr:col>
      <xdr:colOff>165100</xdr:colOff>
      <xdr:row>57</xdr:row>
      <xdr:rowOff>26639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69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17766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79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122783</xdr:rowOff>
    </xdr:from>
    <xdr:to>
      <xdr:col>6</xdr:col>
      <xdr:colOff>38100</xdr:colOff>
      <xdr:row>57</xdr:row>
      <xdr:rowOff>52933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72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44060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8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17490</xdr:rowOff>
    </xdr:from>
    <xdr:to>
      <xdr:col>24</xdr:col>
      <xdr:colOff>63500</xdr:colOff>
      <xdr:row>78</xdr:row>
      <xdr:rowOff>19182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390590"/>
          <a:ext cx="8382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2992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19182</xdr:rowOff>
    </xdr:from>
    <xdr:to>
      <xdr:col>19</xdr:col>
      <xdr:colOff>177800</xdr:colOff>
      <xdr:row>78</xdr:row>
      <xdr:rowOff>27229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392282"/>
          <a:ext cx="889000" cy="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27229</xdr:rowOff>
    </xdr:from>
    <xdr:to>
      <xdr:col>15</xdr:col>
      <xdr:colOff>50800</xdr:colOff>
      <xdr:row>78</xdr:row>
      <xdr:rowOff>37288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3400329"/>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292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36509</xdr:rowOff>
    </xdr:from>
    <xdr:to>
      <xdr:col>10</xdr:col>
      <xdr:colOff>114300</xdr:colOff>
      <xdr:row>78</xdr:row>
      <xdr:rowOff>37288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1130300" y="13409609"/>
          <a:ext cx="889000" cy="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29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138402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29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138140</xdr:rowOff>
    </xdr:from>
    <xdr:to>
      <xdr:col>24</xdr:col>
      <xdr:colOff>114300</xdr:colOff>
      <xdr:row>78</xdr:row>
      <xdr:rowOff>68290</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3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53067</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25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139832</xdr:rowOff>
    </xdr:from>
    <xdr:to>
      <xdr:col>20</xdr:col>
      <xdr:colOff>38100</xdr:colOff>
      <xdr:row>78</xdr:row>
      <xdr:rowOff>69982</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34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61109</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343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147879</xdr:rowOff>
    </xdr:from>
    <xdr:to>
      <xdr:col>15</xdr:col>
      <xdr:colOff>101600</xdr:colOff>
      <xdr:row>78</xdr:row>
      <xdr:rowOff>78029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34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69156</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44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157938</xdr:rowOff>
    </xdr:from>
    <xdr:to>
      <xdr:col>10</xdr:col>
      <xdr:colOff>165100</xdr:colOff>
      <xdr:row>78</xdr:row>
      <xdr:rowOff>88088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35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79215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45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157159</xdr:rowOff>
    </xdr:from>
    <xdr:to>
      <xdr:col>6</xdr:col>
      <xdr:colOff>38100</xdr:colOff>
      <xdr:row>78</xdr:row>
      <xdr:rowOff>87309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35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78436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45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136782</xdr:rowOff>
    </xdr:from>
    <xdr:to>
      <xdr:col>24</xdr:col>
      <xdr:colOff>63500</xdr:colOff>
      <xdr:row>94</xdr:row>
      <xdr:rowOff>108806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081632"/>
          <a:ext cx="838200" cy="14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8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62945</xdr:rowOff>
    </xdr:from>
    <xdr:to>
      <xdr:col>19</xdr:col>
      <xdr:colOff>177800</xdr:colOff>
      <xdr:row>94</xdr:row>
      <xdr:rowOff>108806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007795"/>
          <a:ext cx="889000" cy="21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29511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62945</xdr:rowOff>
    </xdr:from>
    <xdr:to>
      <xdr:col>15</xdr:col>
      <xdr:colOff>50800</xdr:colOff>
      <xdr:row>95</xdr:row>
      <xdr:rowOff>33488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007795"/>
          <a:ext cx="889000" cy="31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88141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33488</xdr:rowOff>
    </xdr:from>
    <xdr:to>
      <xdr:col>10</xdr:col>
      <xdr:colOff>114300</xdr:colOff>
      <xdr:row>95</xdr:row>
      <xdr:rowOff>63609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321238"/>
          <a:ext cx="889000" cy="3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153640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85982</xdr:rowOff>
    </xdr:from>
    <xdr:to>
      <xdr:col>24</xdr:col>
      <xdr:colOff>114300</xdr:colOff>
      <xdr:row>94</xdr:row>
      <xdr:rowOff>16132</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0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108859</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882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58006</xdr:rowOff>
    </xdr:from>
    <xdr:to>
      <xdr:col>20</xdr:col>
      <xdr:colOff>38100</xdr:colOff>
      <xdr:row>94</xdr:row>
      <xdr:rowOff>159606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17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4683</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94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12145</xdr:rowOff>
    </xdr:from>
    <xdr:to>
      <xdr:col>15</xdr:col>
      <xdr:colOff>101600</xdr:colOff>
      <xdr:row>93</xdr:row>
      <xdr:rowOff>113745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595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130272</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73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154138</xdr:rowOff>
    </xdr:from>
    <xdr:to>
      <xdr:col>10</xdr:col>
      <xdr:colOff>165100</xdr:colOff>
      <xdr:row>95</xdr:row>
      <xdr:rowOff>84288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27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100815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04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12809</xdr:rowOff>
    </xdr:from>
    <xdr:to>
      <xdr:col>6</xdr:col>
      <xdr:colOff>38100</xdr:colOff>
      <xdr:row>95</xdr:row>
      <xdr:rowOff>114409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30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130936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07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146567</xdr:rowOff>
    </xdr:from>
    <xdr:to>
      <xdr:col>55</xdr:col>
      <xdr:colOff>0</xdr:colOff>
      <xdr:row>36</xdr:row>
      <xdr:rowOff>158729</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6318767"/>
          <a:ext cx="838200" cy="1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109246</xdr:rowOff>
    </xdr:from>
    <xdr:to>
      <xdr:col>50</xdr:col>
      <xdr:colOff>114300</xdr:colOff>
      <xdr:row>36</xdr:row>
      <xdr:rowOff>146567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6281446"/>
          <a:ext cx="889000" cy="3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30726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586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19173</xdr:rowOff>
    </xdr:from>
    <xdr:to>
      <xdr:col>45</xdr:col>
      <xdr:colOff>177800</xdr:colOff>
      <xdr:row>36</xdr:row>
      <xdr:rowOff>109246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848473"/>
          <a:ext cx="889000" cy="43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62474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19173</xdr:rowOff>
    </xdr:from>
    <xdr:to>
      <xdr:col>41</xdr:col>
      <xdr:colOff>50800</xdr:colOff>
      <xdr:row>37</xdr:row>
      <xdr:rowOff>164206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848473"/>
          <a:ext cx="889000" cy="65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113964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107929</xdr:rowOff>
    </xdr:from>
    <xdr:to>
      <xdr:col>55</xdr:col>
      <xdr:colOff>50800</xdr:colOff>
      <xdr:row>37</xdr:row>
      <xdr:rowOff>38079</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28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22856</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19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95767</xdr:rowOff>
    </xdr:from>
    <xdr:to>
      <xdr:col>50</xdr:col>
      <xdr:colOff>165100</xdr:colOff>
      <xdr:row>37</xdr:row>
      <xdr:rowOff>25917</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26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17044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36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58446</xdr:rowOff>
    </xdr:from>
    <xdr:to>
      <xdr:col>46</xdr:col>
      <xdr:colOff>38100</xdr:colOff>
      <xdr:row>36</xdr:row>
      <xdr:rowOff>160046</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23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151173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32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139823</xdr:rowOff>
    </xdr:from>
    <xdr:to>
      <xdr:col>41</xdr:col>
      <xdr:colOff>101600</xdr:colOff>
      <xdr:row>34</xdr:row>
      <xdr:rowOff>69973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79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61100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890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113406</xdr:rowOff>
    </xdr:from>
    <xdr:to>
      <xdr:col>36</xdr:col>
      <xdr:colOff>165100</xdr:colOff>
      <xdr:row>38</xdr:row>
      <xdr:rowOff>43555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4570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34683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54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33509</xdr:rowOff>
    </xdr:from>
    <xdr:to>
      <xdr:col>55</xdr:col>
      <xdr:colOff>0</xdr:colOff>
      <xdr:row>57</xdr:row>
      <xdr:rowOff>115635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634709"/>
          <a:ext cx="838200" cy="25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29853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802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115635</xdr:rowOff>
    </xdr:from>
    <xdr:to>
      <xdr:col>50</xdr:col>
      <xdr:colOff>114300</xdr:colOff>
      <xdr:row>58</xdr:row>
      <xdr:rowOff>26840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888285"/>
          <a:ext cx="889000" cy="8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95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26840</xdr:rowOff>
    </xdr:from>
    <xdr:to>
      <xdr:col>45</xdr:col>
      <xdr:colOff>177800</xdr:colOff>
      <xdr:row>58</xdr:row>
      <xdr:rowOff>65673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970940"/>
          <a:ext cx="889000" cy="3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18406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52949</xdr:rowOff>
    </xdr:from>
    <xdr:to>
      <xdr:col>41</xdr:col>
      <xdr:colOff>50800</xdr:colOff>
      <xdr:row>58</xdr:row>
      <xdr:rowOff>65673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997049"/>
          <a:ext cx="889000" cy="1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5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60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154159</xdr:rowOff>
    </xdr:from>
    <xdr:to>
      <xdr:col>55</xdr:col>
      <xdr:colOff>50800</xdr:colOff>
      <xdr:row>56</xdr:row>
      <xdr:rowOff>84309</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58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5586</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43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64835</xdr:rowOff>
    </xdr:from>
    <xdr:to>
      <xdr:col>50</xdr:col>
      <xdr:colOff>165100</xdr:colOff>
      <xdr:row>57</xdr:row>
      <xdr:rowOff>166435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83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11512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61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147490</xdr:rowOff>
    </xdr:from>
    <xdr:to>
      <xdr:col>46</xdr:col>
      <xdr:colOff>38100</xdr:colOff>
      <xdr:row>58</xdr:row>
      <xdr:rowOff>77640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92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68767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01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14873</xdr:rowOff>
    </xdr:from>
    <xdr:to>
      <xdr:col>41</xdr:col>
      <xdr:colOff>101600</xdr:colOff>
      <xdr:row>58</xdr:row>
      <xdr:rowOff>116473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9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107600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1005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2149</xdr:rowOff>
    </xdr:from>
    <xdr:to>
      <xdr:col>36</xdr:col>
      <xdr:colOff>165100</xdr:colOff>
      <xdr:row>58</xdr:row>
      <xdr:rowOff>103749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94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94876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1003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45679</xdr:rowOff>
    </xdr:from>
    <xdr:to>
      <xdr:col>55</xdr:col>
      <xdr:colOff>0</xdr:colOff>
      <xdr:row>77</xdr:row>
      <xdr:rowOff>77369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247329"/>
          <a:ext cx="838200" cy="3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98809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300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45679</xdr:rowOff>
    </xdr:from>
    <xdr:to>
      <xdr:col>50</xdr:col>
      <xdr:colOff>114300</xdr:colOff>
      <xdr:row>79</xdr:row>
      <xdr:rowOff>15036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247329"/>
          <a:ext cx="889000" cy="31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28542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40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15036</xdr:rowOff>
    </xdr:from>
    <xdr:to>
      <xdr:col>45</xdr:col>
      <xdr:colOff>177800</xdr:colOff>
      <xdr:row>79</xdr:row>
      <xdr:rowOff>21678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559586"/>
          <a:ext cx="889000" cy="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82474</xdr:rowOff>
    </xdr:from>
    <xdr:to>
      <xdr:col>41</xdr:col>
      <xdr:colOff>50800</xdr:colOff>
      <xdr:row>79</xdr:row>
      <xdr:rowOff>21678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455574"/>
          <a:ext cx="889000" cy="11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20686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87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99172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26569</xdr:rowOff>
    </xdr:from>
    <xdr:to>
      <xdr:col>55</xdr:col>
      <xdr:colOff>50800</xdr:colOff>
      <xdr:row>77</xdr:row>
      <xdr:rowOff>128169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22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49446</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07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166329</xdr:rowOff>
    </xdr:from>
    <xdr:to>
      <xdr:col>50</xdr:col>
      <xdr:colOff>165100</xdr:colOff>
      <xdr:row>77</xdr:row>
      <xdr:rowOff>96479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19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113006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297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135686</xdr:rowOff>
    </xdr:from>
    <xdr:to>
      <xdr:col>46</xdr:col>
      <xdr:colOff>38100</xdr:colOff>
      <xdr:row>79</xdr:row>
      <xdr:rowOff>65836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50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56963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60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142328</xdr:rowOff>
    </xdr:from>
    <xdr:to>
      <xdr:col>41</xdr:col>
      <xdr:colOff>101600</xdr:colOff>
      <xdr:row>79</xdr:row>
      <xdr:rowOff>72478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51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63605</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60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31674</xdr:rowOff>
    </xdr:from>
    <xdr:to>
      <xdr:col>36</xdr:col>
      <xdr:colOff>165100</xdr:colOff>
      <xdr:row>78</xdr:row>
      <xdr:rowOff>133274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0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124401</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49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5049</xdr:rowOff>
    </xdr:from>
    <xdr:to>
      <xdr:col>55</xdr:col>
      <xdr:colOff>0</xdr:colOff>
      <xdr:row>97</xdr:row>
      <xdr:rowOff>36624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292799"/>
          <a:ext cx="838200" cy="37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92587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51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36624</xdr:rowOff>
    </xdr:from>
    <xdr:to>
      <xdr:col>50</xdr:col>
      <xdr:colOff>114300</xdr:colOff>
      <xdr:row>97</xdr:row>
      <xdr:rowOff>94670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667274"/>
          <a:ext cx="889000" cy="5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102751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73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72940</xdr:rowOff>
    </xdr:from>
    <xdr:to>
      <xdr:col>45</xdr:col>
      <xdr:colOff>177800</xdr:colOff>
      <xdr:row>97</xdr:row>
      <xdr:rowOff>94670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703590"/>
          <a:ext cx="889000" cy="2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129559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72940</xdr:rowOff>
    </xdr:from>
    <xdr:to>
      <xdr:col>41</xdr:col>
      <xdr:colOff>50800</xdr:colOff>
      <xdr:row>97</xdr:row>
      <xdr:rowOff>102369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703590"/>
          <a:ext cx="889000" cy="2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125699</xdr:rowOff>
    </xdr:from>
    <xdr:to>
      <xdr:col>55</xdr:col>
      <xdr:colOff>50800</xdr:colOff>
      <xdr:row>95</xdr:row>
      <xdr:rowOff>55849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24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148576</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093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157274</xdr:rowOff>
    </xdr:from>
    <xdr:to>
      <xdr:col>50</xdr:col>
      <xdr:colOff>165100</xdr:colOff>
      <xdr:row>97</xdr:row>
      <xdr:rowOff>87424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1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103951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39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43870</xdr:rowOff>
    </xdr:from>
    <xdr:to>
      <xdr:col>46</xdr:col>
      <xdr:colOff>38100</xdr:colOff>
      <xdr:row>97</xdr:row>
      <xdr:rowOff>145470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7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136597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76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22140</xdr:rowOff>
    </xdr:from>
    <xdr:to>
      <xdr:col>41</xdr:col>
      <xdr:colOff>101600</xdr:colOff>
      <xdr:row>97</xdr:row>
      <xdr:rowOff>123740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5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114867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74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51569</xdr:rowOff>
    </xdr:from>
    <xdr:to>
      <xdr:col>36</xdr:col>
      <xdr:colOff>165100</xdr:colOff>
      <xdr:row>97</xdr:row>
      <xdr:rowOff>153169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68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144296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7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93752</xdr:rowOff>
    </xdr:from>
    <xdr:to>
      <xdr:col>85</xdr:col>
      <xdr:colOff>127000</xdr:colOff>
      <xdr:row>38</xdr:row>
      <xdr:rowOff>126236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608852"/>
          <a:ext cx="838200" cy="3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72949</xdr:rowOff>
    </xdr:from>
    <xdr:to>
      <xdr:col>81</xdr:col>
      <xdr:colOff>50800</xdr:colOff>
      <xdr:row>38</xdr:row>
      <xdr:rowOff>93752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588049"/>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143655</xdr:rowOff>
    </xdr:from>
    <xdr:to>
      <xdr:col>76</xdr:col>
      <xdr:colOff>114300</xdr:colOff>
      <xdr:row>38</xdr:row>
      <xdr:rowOff>72949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144405"/>
          <a:ext cx="889000" cy="44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143655</xdr:rowOff>
    </xdr:from>
    <xdr:to>
      <xdr:col>71</xdr:col>
      <xdr:colOff>177800</xdr:colOff>
      <xdr:row>38</xdr:row>
      <xdr:rowOff>26726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2814300" y="6144405"/>
          <a:ext cx="889000" cy="39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61658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57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57614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2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75436</xdr:rowOff>
    </xdr:from>
    <xdr:to>
      <xdr:col>85</xdr:col>
      <xdr:colOff>177800</xdr:colOff>
      <xdr:row>39</xdr:row>
      <xdr:rowOff>5586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161813</xdr:rowOff>
    </xdr:from>
    <xdr:ext cx="378565"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05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42952</xdr:rowOff>
    </xdr:from>
    <xdr:to>
      <xdr:col>81</xdr:col>
      <xdr:colOff>101600</xdr:colOff>
      <xdr:row>38</xdr:row>
      <xdr:rowOff>144552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5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135679</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665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22149</xdr:rowOff>
    </xdr:from>
    <xdr:to>
      <xdr:col>76</xdr:col>
      <xdr:colOff>165100</xdr:colOff>
      <xdr:row>38</xdr:row>
      <xdr:rowOff>123749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53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114876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62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92855</xdr:rowOff>
    </xdr:from>
    <xdr:to>
      <xdr:col>72</xdr:col>
      <xdr:colOff>38100</xdr:colOff>
      <xdr:row>36</xdr:row>
      <xdr:rowOff>23005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09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39532</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36111" y="58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147376</xdr:rowOff>
    </xdr:from>
    <xdr:to>
      <xdr:col>67</xdr:col>
      <xdr:colOff>101600</xdr:colOff>
      <xdr:row>38</xdr:row>
      <xdr:rowOff>77526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49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68653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58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146272</xdr:rowOff>
    </xdr:from>
    <xdr:to>
      <xdr:col>85</xdr:col>
      <xdr:colOff>127000</xdr:colOff>
      <xdr:row>76</xdr:row>
      <xdr:rowOff>153524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176472"/>
          <a:ext cx="838200" cy="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143146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830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153524</xdr:rowOff>
    </xdr:from>
    <xdr:to>
      <xdr:col>81</xdr:col>
      <xdr:colOff>50800</xdr:colOff>
      <xdr:row>76</xdr:row>
      <xdr:rowOff>154428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183724"/>
          <a:ext cx="889000" cy="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74896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7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154428</xdr:rowOff>
    </xdr:from>
    <xdr:to>
      <xdr:col>76</xdr:col>
      <xdr:colOff>114300</xdr:colOff>
      <xdr:row>76</xdr:row>
      <xdr:rowOff>162961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184628"/>
          <a:ext cx="889000" cy="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93864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7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158868</xdr:rowOff>
    </xdr:from>
    <xdr:to>
      <xdr:col>71</xdr:col>
      <xdr:colOff>177800</xdr:colOff>
      <xdr:row>76</xdr:row>
      <xdr:rowOff>162961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189068"/>
          <a:ext cx="889000" cy="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104734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7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126702</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8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95472</xdr:rowOff>
    </xdr:from>
    <xdr:to>
      <xdr:col>85</xdr:col>
      <xdr:colOff>177800</xdr:colOff>
      <xdr:row>77</xdr:row>
      <xdr:rowOff>25622</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12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73899</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10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102724</xdr:rowOff>
    </xdr:from>
    <xdr:to>
      <xdr:col>81</xdr:col>
      <xdr:colOff>101600</xdr:colOff>
      <xdr:row>77</xdr:row>
      <xdr:rowOff>32874</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13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24001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22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103628</xdr:rowOff>
    </xdr:from>
    <xdr:to>
      <xdr:col>76</xdr:col>
      <xdr:colOff>165100</xdr:colOff>
      <xdr:row>77</xdr:row>
      <xdr:rowOff>33778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13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24905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22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112161</xdr:rowOff>
    </xdr:from>
    <xdr:to>
      <xdr:col>72</xdr:col>
      <xdr:colOff>38100</xdr:colOff>
      <xdr:row>77</xdr:row>
      <xdr:rowOff>42311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4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33438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23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108068</xdr:rowOff>
    </xdr:from>
    <xdr:to>
      <xdr:col>67</xdr:col>
      <xdr:colOff>101600</xdr:colOff>
      <xdr:row>77</xdr:row>
      <xdr:rowOff>38218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3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29345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23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105913</xdr:rowOff>
    </xdr:from>
    <xdr:to>
      <xdr:col>85</xdr:col>
      <xdr:colOff>127000</xdr:colOff>
      <xdr:row>98</xdr:row>
      <xdr:rowOff>108004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908013"/>
          <a:ext cx="838200" cy="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165616</xdr:rowOff>
    </xdr:from>
    <xdr:to>
      <xdr:col>81</xdr:col>
      <xdr:colOff>50800</xdr:colOff>
      <xdr:row>98</xdr:row>
      <xdr:rowOff>108004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796266"/>
          <a:ext cx="889000" cy="11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69337</xdr:rowOff>
    </xdr:from>
    <xdr:to>
      <xdr:col>76</xdr:col>
      <xdr:colOff>114300</xdr:colOff>
      <xdr:row>97</xdr:row>
      <xdr:rowOff>165616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699987"/>
          <a:ext cx="889000" cy="9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82137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69337</xdr:rowOff>
    </xdr:from>
    <xdr:to>
      <xdr:col>71</xdr:col>
      <xdr:colOff>177800</xdr:colOff>
      <xdr:row>98</xdr:row>
      <xdr:rowOff>7246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699987"/>
          <a:ext cx="889000" cy="10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153674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159960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6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55113</xdr:rowOff>
    </xdr:from>
    <xdr:to>
      <xdr:col>85</xdr:col>
      <xdr:colOff>177800</xdr:colOff>
      <xdr:row>98</xdr:row>
      <xdr:rowOff>156713</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5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158516</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8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57204</xdr:rowOff>
    </xdr:from>
    <xdr:to>
      <xdr:col>81</xdr:col>
      <xdr:colOff>101600</xdr:colOff>
      <xdr:row>98</xdr:row>
      <xdr:rowOff>158804</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5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149931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5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114816</xdr:rowOff>
    </xdr:from>
    <xdr:to>
      <xdr:col>76</xdr:col>
      <xdr:colOff>165100</xdr:colOff>
      <xdr:row>98</xdr:row>
      <xdr:rowOff>44966</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4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61493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2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18537</xdr:rowOff>
    </xdr:from>
    <xdr:to>
      <xdr:col>72</xdr:col>
      <xdr:colOff>38100</xdr:colOff>
      <xdr:row>97</xdr:row>
      <xdr:rowOff>120137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64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136664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2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127896</xdr:rowOff>
    </xdr:from>
    <xdr:to>
      <xdr:col>67</xdr:col>
      <xdr:colOff>101600</xdr:colOff>
      <xdr:row>98</xdr:row>
      <xdr:rowOff>58046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75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74573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3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1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78474</xdr:rowOff>
    </xdr:from>
    <xdr:to>
      <xdr:col>116</xdr:col>
      <xdr:colOff>63500</xdr:colOff>
      <xdr:row>58</xdr:row>
      <xdr:rowOff>79654</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022574"/>
          <a:ext cx="838200" cy="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49496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993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79007</xdr:rowOff>
    </xdr:from>
    <xdr:to>
      <xdr:col>111</xdr:col>
      <xdr:colOff>177800</xdr:colOff>
      <xdr:row>58</xdr:row>
      <xdr:rowOff>79654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023107"/>
          <a:ext cx="8890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148365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1009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79007</xdr:rowOff>
    </xdr:from>
    <xdr:to>
      <xdr:col>107</xdr:col>
      <xdr:colOff>50800</xdr:colOff>
      <xdr:row>58</xdr:row>
      <xdr:rowOff>79311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023107"/>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148556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1009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78321</xdr:rowOff>
    </xdr:from>
    <xdr:to>
      <xdr:col>102</xdr:col>
      <xdr:colOff>114300</xdr:colOff>
      <xdr:row>58</xdr:row>
      <xdr:rowOff>79311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022421"/>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151147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168063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27674</xdr:rowOff>
    </xdr:from>
    <xdr:to>
      <xdr:col>116</xdr:col>
      <xdr:colOff>114300</xdr:colOff>
      <xdr:row>58</xdr:row>
      <xdr:rowOff>129274</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97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50551</xdr:rowOff>
    </xdr:from>
    <xdr:ext cx="469744"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8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28854</xdr:rowOff>
    </xdr:from>
    <xdr:to>
      <xdr:col>112</xdr:col>
      <xdr:colOff>38100</xdr:colOff>
      <xdr:row>58</xdr:row>
      <xdr:rowOff>130454</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97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146981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4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28207</xdr:rowOff>
    </xdr:from>
    <xdr:to>
      <xdr:col>107</xdr:col>
      <xdr:colOff>101600</xdr:colOff>
      <xdr:row>58</xdr:row>
      <xdr:rowOff>129807</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97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146334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4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28511</xdr:rowOff>
    </xdr:from>
    <xdr:to>
      <xdr:col>102</xdr:col>
      <xdr:colOff>165100</xdr:colOff>
      <xdr:row>58</xdr:row>
      <xdr:rowOff>130111</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97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146638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74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27521</xdr:rowOff>
    </xdr:from>
    <xdr:to>
      <xdr:col>98</xdr:col>
      <xdr:colOff>38100</xdr:colOff>
      <xdr:row>58</xdr:row>
      <xdr:rowOff>129121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97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145648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74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41946</xdr:rowOff>
    </xdr:from>
    <xdr:to>
      <xdr:col>116</xdr:col>
      <xdr:colOff>63500</xdr:colOff>
      <xdr:row>77</xdr:row>
      <xdr:rowOff>79784</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3243596"/>
          <a:ext cx="838200" cy="3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115054</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80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74408</xdr:rowOff>
    </xdr:from>
    <xdr:to>
      <xdr:col>111</xdr:col>
      <xdr:colOff>177800</xdr:colOff>
      <xdr:row>77</xdr:row>
      <xdr:rowOff>79784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0434300" y="13276058"/>
          <a:ext cx="889000" cy="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16037</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65655</xdr:rowOff>
    </xdr:from>
    <xdr:to>
      <xdr:col>107</xdr:col>
      <xdr:colOff>50800</xdr:colOff>
      <xdr:row>77</xdr:row>
      <xdr:rowOff>74408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3267305"/>
          <a:ext cx="889000" cy="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23058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1136</xdr:rowOff>
    </xdr:from>
    <xdr:to>
      <xdr:col>102</xdr:col>
      <xdr:colOff>114300</xdr:colOff>
      <xdr:row>77</xdr:row>
      <xdr:rowOff>65655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3031336"/>
          <a:ext cx="889000" cy="23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20587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50316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162596</xdr:rowOff>
    </xdr:from>
    <xdr:to>
      <xdr:col>116</xdr:col>
      <xdr:colOff>114300</xdr:colOff>
      <xdr:row>77</xdr:row>
      <xdr:rowOff>92746</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19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141023</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17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28984</xdr:rowOff>
    </xdr:from>
    <xdr:to>
      <xdr:col>112</xdr:col>
      <xdr:colOff>38100</xdr:colOff>
      <xdr:row>77</xdr:row>
      <xdr:rowOff>130584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23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121711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32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23608</xdr:rowOff>
    </xdr:from>
    <xdr:to>
      <xdr:col>107</xdr:col>
      <xdr:colOff>101600</xdr:colOff>
      <xdr:row>77</xdr:row>
      <xdr:rowOff>125208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22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116335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31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14855</xdr:rowOff>
    </xdr:from>
    <xdr:to>
      <xdr:col>102</xdr:col>
      <xdr:colOff>165100</xdr:colOff>
      <xdr:row>77</xdr:row>
      <xdr:rowOff>116455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2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107582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3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121786</xdr:rowOff>
    </xdr:from>
    <xdr:to>
      <xdr:col>98</xdr:col>
      <xdr:colOff>38100</xdr:colOff>
      <xdr:row>76</xdr:row>
      <xdr:rowOff>51935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9805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43063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7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627,490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最も構成費目を占める割合が高いものは普通建設事業費で前年度から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77,648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年度完成に向けた佐々クリーンセンター基幹的設備改良工事により大幅に増加している。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次に構成費目を占める割合が高い扶助費については、住民一人当たり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121,018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13,180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これは住民税非課税世帯等への臨時特別給付金や施設型給付費負担金などの増加が主な要因である。扶助費については（臨時給付金を除いたとしても）年々増加を続けている状況で、類似団体と比較して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25,109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円高い数値であるが、本町は子育て支援など福祉に注力していることもあり、他の経常経費の抑制に努める。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人件費については、住民一人当たり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76,274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円となっており、一般職・再任用職の期末・勤勉手当の増加などにより前年度から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今後、公共施設の老朽化対策等に係る課題に直面し、普通建設事業費や公債費などの増が見込まれるため、適正な予算化、執行を進める。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13,988
13,908
32.26
9,475,366
8,777,334
311,981
3,860,003
5,601,543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38354</xdr:rowOff>
    </xdr:from>
    <xdr:to>
      <xdr:col>24</xdr:col>
      <xdr:colOff>63500</xdr:colOff>
      <xdr:row>37</xdr:row>
      <xdr:rowOff>158750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82004"/>
          <a:ext cx="838200" cy="12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153306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158750</xdr:rowOff>
    </xdr:from>
    <xdr:to>
      <xdr:col>19</xdr:col>
      <xdr:colOff>177800</xdr:colOff>
      <xdr:row>37</xdr:row>
      <xdr:rowOff>169608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02400"/>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91393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169608</xdr:rowOff>
    </xdr:from>
    <xdr:to>
      <xdr:col>15</xdr:col>
      <xdr:colOff>50800</xdr:colOff>
      <xdr:row>38</xdr:row>
      <xdr:rowOff>9207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13258"/>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130636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60833</xdr:rowOff>
    </xdr:from>
    <xdr:to>
      <xdr:col>10</xdr:col>
      <xdr:colOff>114300</xdr:colOff>
      <xdr:row>38</xdr:row>
      <xdr:rowOff>9207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04483"/>
          <a:ext cx="889000" cy="11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130255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27767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159004</xdr:rowOff>
    </xdr:from>
    <xdr:to>
      <xdr:col>24</xdr:col>
      <xdr:colOff>114300</xdr:colOff>
      <xdr:row>37</xdr:row>
      <xdr:rowOff>89154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3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137431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0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107950</xdr:rowOff>
    </xdr:from>
    <xdr:to>
      <xdr:col>20</xdr:col>
      <xdr:colOff>38100</xdr:colOff>
      <xdr:row>38</xdr:row>
      <xdr:rowOff>38100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29227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118809</xdr:rowOff>
    </xdr:from>
    <xdr:to>
      <xdr:col>15</xdr:col>
      <xdr:colOff>101600</xdr:colOff>
      <xdr:row>38</xdr:row>
      <xdr:rowOff>48958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624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40085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5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129858</xdr:rowOff>
    </xdr:from>
    <xdr:to>
      <xdr:col>10</xdr:col>
      <xdr:colOff>165100</xdr:colOff>
      <xdr:row>38</xdr:row>
      <xdr:rowOff>60007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735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51134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10033</xdr:rowOff>
    </xdr:from>
    <xdr:to>
      <xdr:col>6</xdr:col>
      <xdr:colOff>38100</xdr:colOff>
      <xdr:row>37</xdr:row>
      <xdr:rowOff>111633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5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102760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4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78118</xdr:rowOff>
    </xdr:from>
    <xdr:to>
      <xdr:col>24</xdr:col>
      <xdr:colOff>63500</xdr:colOff>
      <xdr:row>57</xdr:row>
      <xdr:rowOff>87531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50768"/>
          <a:ext cx="838200" cy="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87531</xdr:rowOff>
    </xdr:from>
    <xdr:to>
      <xdr:col>19</xdr:col>
      <xdr:colOff>177800</xdr:colOff>
      <xdr:row>57</xdr:row>
      <xdr:rowOff>103453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60181"/>
          <a:ext cx="889000" cy="1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109399</xdr:rowOff>
    </xdr:from>
    <xdr:to>
      <xdr:col>15</xdr:col>
      <xdr:colOff>50800</xdr:colOff>
      <xdr:row>57</xdr:row>
      <xdr:rowOff>103453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539149"/>
          <a:ext cx="889000" cy="33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109399</xdr:rowOff>
    </xdr:from>
    <xdr:to>
      <xdr:col>10</xdr:col>
      <xdr:colOff>114300</xdr:colOff>
      <xdr:row>57</xdr:row>
      <xdr:rowOff>76687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539149"/>
          <a:ext cx="889000" cy="31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171027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0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96476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27318</xdr:rowOff>
    </xdr:from>
    <xdr:to>
      <xdr:col>24</xdr:col>
      <xdr:colOff>114300</xdr:colOff>
      <xdr:row>57</xdr:row>
      <xdr:rowOff>128918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9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113695</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1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36731</xdr:rowOff>
    </xdr:from>
    <xdr:to>
      <xdr:col>20</xdr:col>
      <xdr:colOff>38100</xdr:colOff>
      <xdr:row>57</xdr:row>
      <xdr:rowOff>138331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0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129458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0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52653</xdr:rowOff>
    </xdr:from>
    <xdr:to>
      <xdr:col>15</xdr:col>
      <xdr:colOff>101600</xdr:colOff>
      <xdr:row>57</xdr:row>
      <xdr:rowOff>154253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2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145380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1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58599</xdr:rowOff>
    </xdr:from>
    <xdr:to>
      <xdr:col>10</xdr:col>
      <xdr:colOff>165100</xdr:colOff>
      <xdr:row>55</xdr:row>
      <xdr:rowOff>160199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8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5276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26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25887</xdr:rowOff>
    </xdr:from>
    <xdr:to>
      <xdr:col>6</xdr:col>
      <xdr:colOff>38100</xdr:colOff>
      <xdr:row>57</xdr:row>
      <xdr:rowOff>127487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9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118614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89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119080</xdr:rowOff>
    </xdr:from>
    <xdr:to>
      <xdr:col>24</xdr:col>
      <xdr:colOff>63500</xdr:colOff>
      <xdr:row>77</xdr:row>
      <xdr:rowOff>20115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149280"/>
          <a:ext cx="838200" cy="7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21132</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798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26570</xdr:rowOff>
    </xdr:from>
    <xdr:to>
      <xdr:col>19</xdr:col>
      <xdr:colOff>177800</xdr:colOff>
      <xdr:row>77</xdr:row>
      <xdr:rowOff>20115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056770"/>
          <a:ext cx="889000" cy="16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162775</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26570</xdr:rowOff>
    </xdr:from>
    <xdr:to>
      <xdr:col>15</xdr:col>
      <xdr:colOff>50800</xdr:colOff>
      <xdr:row>77</xdr:row>
      <xdr:rowOff>90488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056770"/>
          <a:ext cx="889000" cy="23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107455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13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90488</xdr:rowOff>
    </xdr:from>
    <xdr:to>
      <xdr:col>10</xdr:col>
      <xdr:colOff>114300</xdr:colOff>
      <xdr:row>77</xdr:row>
      <xdr:rowOff>123766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92138"/>
          <a:ext cx="889000" cy="3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78613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118811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7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68280</xdr:rowOff>
    </xdr:from>
    <xdr:to>
      <xdr:col>24</xdr:col>
      <xdr:colOff>114300</xdr:colOff>
      <xdr:row>76</xdr:row>
      <xdr:rowOff>169880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9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46707</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7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140765</xdr:rowOff>
    </xdr:from>
    <xdr:to>
      <xdr:col>20</xdr:col>
      <xdr:colOff>38100</xdr:colOff>
      <xdr:row>77</xdr:row>
      <xdr:rowOff>70915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7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62042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6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147220</xdr:rowOff>
    </xdr:from>
    <xdr:to>
      <xdr:col>15</xdr:col>
      <xdr:colOff>101600</xdr:colOff>
      <xdr:row>76</xdr:row>
      <xdr:rowOff>77370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0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93897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781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39688</xdr:rowOff>
    </xdr:from>
    <xdr:to>
      <xdr:col>10</xdr:col>
      <xdr:colOff>165100</xdr:colOff>
      <xdr:row>77</xdr:row>
      <xdr:rowOff>141288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4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132415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3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72966</xdr:rowOff>
    </xdr:from>
    <xdr:to>
      <xdr:col>6</xdr:col>
      <xdr:colOff>38100</xdr:colOff>
      <xdr:row>78</xdr:row>
      <xdr:rowOff>3116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7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165693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36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151326</xdr:rowOff>
    </xdr:from>
    <xdr:to>
      <xdr:col>24</xdr:col>
      <xdr:colOff>63500</xdr:colOff>
      <xdr:row>98</xdr:row>
      <xdr:rowOff>71273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5753276"/>
          <a:ext cx="838200" cy="112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119470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78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71273</xdr:rowOff>
    </xdr:from>
    <xdr:to>
      <xdr:col>19</xdr:col>
      <xdr:colOff>177800</xdr:colOff>
      <xdr:row>98</xdr:row>
      <xdr:rowOff>97529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73373"/>
          <a:ext cx="889000" cy="2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82495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97529</xdr:rowOff>
    </xdr:from>
    <xdr:to>
      <xdr:col>15</xdr:col>
      <xdr:colOff>50800</xdr:colOff>
      <xdr:row>99</xdr:row>
      <xdr:rowOff>2355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99629"/>
          <a:ext cx="889000" cy="7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95775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2355</xdr:rowOff>
    </xdr:from>
    <xdr:to>
      <xdr:col>10</xdr:col>
      <xdr:colOff>114300</xdr:colOff>
      <xdr:row>99</xdr:row>
      <xdr:rowOff>30789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75905"/>
          <a:ext cx="889000" cy="28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5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69617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100526</xdr:rowOff>
    </xdr:from>
    <xdr:to>
      <xdr:col>24</xdr:col>
      <xdr:colOff>114300</xdr:colOff>
      <xdr:row>92</xdr:row>
      <xdr:rowOff>30676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70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123403</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55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20473</xdr:rowOff>
    </xdr:from>
    <xdr:to>
      <xdr:col>20</xdr:col>
      <xdr:colOff>38100</xdr:colOff>
      <xdr:row>98</xdr:row>
      <xdr:rowOff>122073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2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113200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1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46729</xdr:rowOff>
    </xdr:from>
    <xdr:to>
      <xdr:col>15</xdr:col>
      <xdr:colOff>101600</xdr:colOff>
      <xdr:row>98</xdr:row>
      <xdr:rowOff>148329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4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139456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4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123005</xdr:rowOff>
    </xdr:from>
    <xdr:to>
      <xdr:col>10</xdr:col>
      <xdr:colOff>165100</xdr:colOff>
      <xdr:row>99</xdr:row>
      <xdr:rowOff>53155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92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44282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701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151439</xdr:rowOff>
    </xdr:from>
    <xdr:to>
      <xdr:col>6</xdr:col>
      <xdr:colOff>38100</xdr:colOff>
      <xdr:row>99</xdr:row>
      <xdr:rowOff>81589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5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72716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4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87775</xdr:rowOff>
    </xdr:from>
    <xdr:to>
      <xdr:col>55</xdr:col>
      <xdr:colOff>0</xdr:colOff>
      <xdr:row>39</xdr:row>
      <xdr:rowOff>88102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774325"/>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88102</xdr:rowOff>
    </xdr:from>
    <xdr:to>
      <xdr:col>50</xdr:col>
      <xdr:colOff>114300</xdr:colOff>
      <xdr:row>39</xdr:row>
      <xdr:rowOff>88102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74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25726</xdr:rowOff>
    </xdr:from>
    <xdr:to>
      <xdr:col>45</xdr:col>
      <xdr:colOff>177800</xdr:colOff>
      <xdr:row>39</xdr:row>
      <xdr:rowOff>88102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12276"/>
          <a:ext cx="889000" cy="6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25726</xdr:rowOff>
    </xdr:from>
    <xdr:to>
      <xdr:col>41</xdr:col>
      <xdr:colOff>50800</xdr:colOff>
      <xdr:row>39</xdr:row>
      <xdr:rowOff>88428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712276"/>
          <a:ext cx="889000" cy="6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146611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36975</xdr:rowOff>
    </xdr:from>
    <xdr:to>
      <xdr:col>55</xdr:col>
      <xdr:colOff>50800</xdr:colOff>
      <xdr:row>39</xdr:row>
      <xdr:rowOff>138575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2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123352</xdr:rowOff>
    </xdr:from>
    <xdr:ext cx="313932"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38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37302</xdr:rowOff>
    </xdr:from>
    <xdr:to>
      <xdr:col>50</xdr:col>
      <xdr:colOff>165100</xdr:colOff>
      <xdr:row>39</xdr:row>
      <xdr:rowOff>138902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130029</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82333" y="6816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37302</xdr:rowOff>
    </xdr:from>
    <xdr:to>
      <xdr:col>46</xdr:col>
      <xdr:colOff>38100</xdr:colOff>
      <xdr:row>39</xdr:row>
      <xdr:rowOff>138902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130029</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93333" y="6816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146376</xdr:rowOff>
    </xdr:from>
    <xdr:to>
      <xdr:col>41</xdr:col>
      <xdr:colOff>101600</xdr:colOff>
      <xdr:row>39</xdr:row>
      <xdr:rowOff>76526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6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67653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54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37628</xdr:rowOff>
    </xdr:from>
    <xdr:to>
      <xdr:col>36</xdr:col>
      <xdr:colOff>165100</xdr:colOff>
      <xdr:row>39</xdr:row>
      <xdr:rowOff>139228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2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130355</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15333" y="68169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37623</xdr:rowOff>
    </xdr:from>
    <xdr:to>
      <xdr:col>55</xdr:col>
      <xdr:colOff>0</xdr:colOff>
      <xdr:row>58</xdr:row>
      <xdr:rowOff>116223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81723"/>
          <a:ext cx="838200" cy="7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21141</xdr:rowOff>
    </xdr:from>
    <xdr:to>
      <xdr:col>50</xdr:col>
      <xdr:colOff>114300</xdr:colOff>
      <xdr:row>58</xdr:row>
      <xdr:rowOff>37623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65241"/>
          <a:ext cx="889000" cy="1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21141</xdr:rowOff>
    </xdr:from>
    <xdr:to>
      <xdr:col>45</xdr:col>
      <xdr:colOff>177800</xdr:colOff>
      <xdr:row>58</xdr:row>
      <xdr:rowOff>69169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65241"/>
          <a:ext cx="889000" cy="4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69169</xdr:rowOff>
    </xdr:from>
    <xdr:to>
      <xdr:col>41</xdr:col>
      <xdr:colOff>50800</xdr:colOff>
      <xdr:row>58</xdr:row>
      <xdr:rowOff>97249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13269"/>
          <a:ext cx="889000" cy="2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30753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63093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65423</xdr:rowOff>
    </xdr:from>
    <xdr:to>
      <xdr:col>55</xdr:col>
      <xdr:colOff>50800</xdr:colOff>
      <xdr:row>58</xdr:row>
      <xdr:rowOff>167023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0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151800</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2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158273</xdr:rowOff>
    </xdr:from>
    <xdr:to>
      <xdr:col>50</xdr:col>
      <xdr:colOff>165100</xdr:colOff>
      <xdr:row>58</xdr:row>
      <xdr:rowOff>88423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3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79550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2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141791</xdr:rowOff>
    </xdr:from>
    <xdr:to>
      <xdr:col>46</xdr:col>
      <xdr:colOff>38100</xdr:colOff>
      <xdr:row>58</xdr:row>
      <xdr:rowOff>71941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1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63068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0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18369</xdr:rowOff>
    </xdr:from>
    <xdr:to>
      <xdr:col>41</xdr:col>
      <xdr:colOff>101600</xdr:colOff>
      <xdr:row>58</xdr:row>
      <xdr:rowOff>119969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111096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5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46449</xdr:rowOff>
    </xdr:from>
    <xdr:to>
      <xdr:col>36</xdr:col>
      <xdr:colOff>165100</xdr:colOff>
      <xdr:row>58</xdr:row>
      <xdr:rowOff>148049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9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139176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8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117030</xdr:rowOff>
    </xdr:from>
    <xdr:to>
      <xdr:col>55</xdr:col>
      <xdr:colOff>0</xdr:colOff>
      <xdr:row>78</xdr:row>
      <xdr:rowOff>124978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90130"/>
          <a:ext cx="838200" cy="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3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42339</xdr:rowOff>
    </xdr:from>
    <xdr:to>
      <xdr:col>50</xdr:col>
      <xdr:colOff>114300</xdr:colOff>
      <xdr:row>78</xdr:row>
      <xdr:rowOff>124978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15439"/>
          <a:ext cx="889000" cy="8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42339</xdr:rowOff>
    </xdr:from>
    <xdr:to>
      <xdr:col>45</xdr:col>
      <xdr:colOff>177800</xdr:colOff>
      <xdr:row>78</xdr:row>
      <xdr:rowOff>62533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15439"/>
          <a:ext cx="889000" cy="2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82303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1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62533</xdr:rowOff>
    </xdr:from>
    <xdr:to>
      <xdr:col>41</xdr:col>
      <xdr:colOff>50800</xdr:colOff>
      <xdr:row>78</xdr:row>
      <xdr:rowOff>170912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35633"/>
          <a:ext cx="889000" cy="10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63535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140185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7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66230</xdr:rowOff>
    </xdr:from>
    <xdr:to>
      <xdr:col>55</xdr:col>
      <xdr:colOff>50800</xdr:colOff>
      <xdr:row>78</xdr:row>
      <xdr:rowOff>167830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3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157433</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5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74178</xdr:rowOff>
    </xdr:from>
    <xdr:to>
      <xdr:col>50</xdr:col>
      <xdr:colOff>165100</xdr:colOff>
      <xdr:row>79</xdr:row>
      <xdr:rowOff>4328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4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166905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4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162989</xdr:rowOff>
    </xdr:from>
    <xdr:to>
      <xdr:col>46</xdr:col>
      <xdr:colOff>38100</xdr:colOff>
      <xdr:row>78</xdr:row>
      <xdr:rowOff>93139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84266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45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11733</xdr:rowOff>
    </xdr:from>
    <xdr:to>
      <xdr:col>41</xdr:col>
      <xdr:colOff>101600</xdr:colOff>
      <xdr:row>78</xdr:row>
      <xdr:rowOff>113333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8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104460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47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120112</xdr:rowOff>
    </xdr:from>
    <xdr:to>
      <xdr:col>36</xdr:col>
      <xdr:colOff>165100</xdr:colOff>
      <xdr:row>79</xdr:row>
      <xdr:rowOff>50262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9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41389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8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140802</xdr:rowOff>
    </xdr:from>
    <xdr:to>
      <xdr:col>55</xdr:col>
      <xdr:colOff>0</xdr:colOff>
      <xdr:row>97</xdr:row>
      <xdr:rowOff>58167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00002"/>
          <a:ext cx="838200" cy="8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3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140802</xdr:rowOff>
    </xdr:from>
    <xdr:to>
      <xdr:col>50</xdr:col>
      <xdr:colOff>114300</xdr:colOff>
      <xdr:row>96</xdr:row>
      <xdr:rowOff>158724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00002"/>
          <a:ext cx="889000" cy="1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61768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9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158724</xdr:rowOff>
    </xdr:from>
    <xdr:to>
      <xdr:col>45</xdr:col>
      <xdr:colOff>177800</xdr:colOff>
      <xdr:row>97</xdr:row>
      <xdr:rowOff>40515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17924"/>
          <a:ext cx="889000" cy="5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70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21774</xdr:rowOff>
    </xdr:from>
    <xdr:to>
      <xdr:col>41</xdr:col>
      <xdr:colOff>50800</xdr:colOff>
      <xdr:row>97</xdr:row>
      <xdr:rowOff>40515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52424"/>
          <a:ext cx="889000" cy="1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89828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92180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2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7367</xdr:rowOff>
    </xdr:from>
    <xdr:to>
      <xdr:col>55</xdr:col>
      <xdr:colOff>50800</xdr:colOff>
      <xdr:row>97</xdr:row>
      <xdr:rowOff>108967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3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157244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1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90002</xdr:rowOff>
    </xdr:from>
    <xdr:to>
      <xdr:col>50</xdr:col>
      <xdr:colOff>165100</xdr:colOff>
      <xdr:row>97</xdr:row>
      <xdr:rowOff>20152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4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36679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32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107924</xdr:rowOff>
    </xdr:from>
    <xdr:to>
      <xdr:col>46</xdr:col>
      <xdr:colOff>38100</xdr:colOff>
      <xdr:row>97</xdr:row>
      <xdr:rowOff>38074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6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54601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34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161165</xdr:rowOff>
    </xdr:from>
    <xdr:to>
      <xdr:col>41</xdr:col>
      <xdr:colOff>101600</xdr:colOff>
      <xdr:row>97</xdr:row>
      <xdr:rowOff>91315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2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82442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1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142424</xdr:rowOff>
    </xdr:from>
    <xdr:to>
      <xdr:col>36</xdr:col>
      <xdr:colOff>165100</xdr:colOff>
      <xdr:row>97</xdr:row>
      <xdr:rowOff>72574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0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89101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37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133896</xdr:rowOff>
    </xdr:from>
    <xdr:to>
      <xdr:col>85</xdr:col>
      <xdr:colOff>127000</xdr:colOff>
      <xdr:row>38</xdr:row>
      <xdr:rowOff>4204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77546"/>
          <a:ext cx="838200" cy="4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160812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6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167043</xdr:rowOff>
    </xdr:from>
    <xdr:to>
      <xdr:col>81</xdr:col>
      <xdr:colOff>50800</xdr:colOff>
      <xdr:row>38</xdr:row>
      <xdr:rowOff>4204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510693"/>
          <a:ext cx="889000"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109072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161620</xdr:rowOff>
    </xdr:from>
    <xdr:to>
      <xdr:col>76</xdr:col>
      <xdr:colOff>114300</xdr:colOff>
      <xdr:row>37</xdr:row>
      <xdr:rowOff>167043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505270"/>
          <a:ext cx="889000" cy="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161620</xdr:rowOff>
    </xdr:from>
    <xdr:to>
      <xdr:col>71</xdr:col>
      <xdr:colOff>177800</xdr:colOff>
      <xdr:row>38</xdr:row>
      <xdr:rowOff>18199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505270"/>
          <a:ext cx="889000" cy="2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100639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83096</xdr:rowOff>
    </xdr:from>
    <xdr:to>
      <xdr:col>85</xdr:col>
      <xdr:colOff>177800</xdr:colOff>
      <xdr:row>38</xdr:row>
      <xdr:rowOff>13246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2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169473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4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124854</xdr:rowOff>
    </xdr:from>
    <xdr:to>
      <xdr:col>81</xdr:col>
      <xdr:colOff>101600</xdr:colOff>
      <xdr:row>38</xdr:row>
      <xdr:rowOff>55004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6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46131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6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116243</xdr:rowOff>
    </xdr:from>
    <xdr:to>
      <xdr:col>76</xdr:col>
      <xdr:colOff>165100</xdr:colOff>
      <xdr:row>38</xdr:row>
      <xdr:rowOff>46393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5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37520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5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110820</xdr:rowOff>
    </xdr:from>
    <xdr:to>
      <xdr:col>72</xdr:col>
      <xdr:colOff>38100</xdr:colOff>
      <xdr:row>38</xdr:row>
      <xdr:rowOff>40970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32097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138849</xdr:rowOff>
    </xdr:from>
    <xdr:to>
      <xdr:col>67</xdr:col>
      <xdr:colOff>101600</xdr:colOff>
      <xdr:row>38</xdr:row>
      <xdr:rowOff>68999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8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60126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7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94349</xdr:rowOff>
    </xdr:from>
    <xdr:to>
      <xdr:col>85</xdr:col>
      <xdr:colOff>127000</xdr:colOff>
      <xdr:row>58</xdr:row>
      <xdr:rowOff>112899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10038449"/>
          <a:ext cx="838200" cy="1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94349</xdr:rowOff>
    </xdr:from>
    <xdr:to>
      <xdr:col>81</xdr:col>
      <xdr:colOff>50800</xdr:colOff>
      <xdr:row>58</xdr:row>
      <xdr:rowOff>132075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10038449"/>
          <a:ext cx="889000" cy="3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76675</xdr:rowOff>
    </xdr:from>
    <xdr:to>
      <xdr:col>76</xdr:col>
      <xdr:colOff>114300</xdr:colOff>
      <xdr:row>58</xdr:row>
      <xdr:rowOff>132075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10020775"/>
          <a:ext cx="889000" cy="5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76675</xdr:rowOff>
    </xdr:from>
    <xdr:to>
      <xdr:col>71</xdr:col>
      <xdr:colOff>177800</xdr:colOff>
      <xdr:row>58</xdr:row>
      <xdr:rowOff>95652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10020775"/>
          <a:ext cx="889000" cy="1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76092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7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99768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0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62099</xdr:rowOff>
    </xdr:from>
    <xdr:to>
      <xdr:col>85</xdr:col>
      <xdr:colOff>177800</xdr:colOff>
      <xdr:row>58</xdr:row>
      <xdr:rowOff>163699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1000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148476</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9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43549</xdr:rowOff>
    </xdr:from>
    <xdr:to>
      <xdr:col>81</xdr:col>
      <xdr:colOff>101600</xdr:colOff>
      <xdr:row>58</xdr:row>
      <xdr:rowOff>145149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8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136276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08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81275</xdr:rowOff>
    </xdr:from>
    <xdr:to>
      <xdr:col>76</xdr:col>
      <xdr:colOff>165100</xdr:colOff>
      <xdr:row>59</xdr:row>
      <xdr:rowOff>11425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1002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2552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11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25875</xdr:rowOff>
    </xdr:from>
    <xdr:to>
      <xdr:col>72</xdr:col>
      <xdr:colOff>38100</xdr:colOff>
      <xdr:row>58</xdr:row>
      <xdr:rowOff>127475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6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118602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44852</xdr:rowOff>
    </xdr:from>
    <xdr:to>
      <xdr:col>67</xdr:col>
      <xdr:colOff>101600</xdr:colOff>
      <xdr:row>58</xdr:row>
      <xdr:rowOff>146452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8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137579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8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93751</xdr:rowOff>
    </xdr:from>
    <xdr:to>
      <xdr:col>85</xdr:col>
      <xdr:colOff>127000</xdr:colOff>
      <xdr:row>78</xdr:row>
      <xdr:rowOff>126212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466851"/>
          <a:ext cx="8382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72949</xdr:rowOff>
    </xdr:from>
    <xdr:to>
      <xdr:col>81</xdr:col>
      <xdr:colOff>50800</xdr:colOff>
      <xdr:row>78</xdr:row>
      <xdr:rowOff>93751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446049"/>
          <a:ext cx="8890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143655</xdr:rowOff>
    </xdr:from>
    <xdr:to>
      <xdr:col>76</xdr:col>
      <xdr:colOff>114300</xdr:colOff>
      <xdr:row>78</xdr:row>
      <xdr:rowOff>72949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002405"/>
          <a:ext cx="889000" cy="44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143655</xdr:rowOff>
    </xdr:from>
    <xdr:to>
      <xdr:col>71</xdr:col>
      <xdr:colOff>177800</xdr:colOff>
      <xdr:row>78</xdr:row>
      <xdr:rowOff>26726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002405"/>
          <a:ext cx="889000" cy="39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61634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43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57614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0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75412</xdr:rowOff>
    </xdr:from>
    <xdr:to>
      <xdr:col>85</xdr:col>
      <xdr:colOff>177800</xdr:colOff>
      <xdr:row>79</xdr:row>
      <xdr:rowOff>5562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4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161789</xdr:rowOff>
    </xdr:from>
    <xdr:ext cx="378565"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63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42951</xdr:rowOff>
    </xdr:from>
    <xdr:to>
      <xdr:col>81</xdr:col>
      <xdr:colOff>101600</xdr:colOff>
      <xdr:row>78</xdr:row>
      <xdr:rowOff>144551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135678</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50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22149</xdr:rowOff>
    </xdr:from>
    <xdr:to>
      <xdr:col>76</xdr:col>
      <xdr:colOff>165100</xdr:colOff>
      <xdr:row>78</xdr:row>
      <xdr:rowOff>123749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39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114876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487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92855</xdr:rowOff>
    </xdr:from>
    <xdr:to>
      <xdr:col>72</xdr:col>
      <xdr:colOff>38100</xdr:colOff>
      <xdr:row>76</xdr:row>
      <xdr:rowOff>23005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295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39532</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272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147376</xdr:rowOff>
    </xdr:from>
    <xdr:to>
      <xdr:col>67</xdr:col>
      <xdr:colOff>101600</xdr:colOff>
      <xdr:row>78</xdr:row>
      <xdr:rowOff>77526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3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68653</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44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146272</xdr:rowOff>
    </xdr:from>
    <xdr:to>
      <xdr:col>85</xdr:col>
      <xdr:colOff>127000</xdr:colOff>
      <xdr:row>96</xdr:row>
      <xdr:rowOff>153524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605472"/>
          <a:ext cx="838200" cy="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143124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2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153524</xdr:rowOff>
    </xdr:from>
    <xdr:to>
      <xdr:col>81</xdr:col>
      <xdr:colOff>50800</xdr:colOff>
      <xdr:row>96</xdr:row>
      <xdr:rowOff>154428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612724"/>
          <a:ext cx="889000" cy="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74861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19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154428</xdr:rowOff>
    </xdr:from>
    <xdr:to>
      <xdr:col>76</xdr:col>
      <xdr:colOff>114300</xdr:colOff>
      <xdr:row>96</xdr:row>
      <xdr:rowOff>162961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613628"/>
          <a:ext cx="889000" cy="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93865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2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158868</xdr:rowOff>
    </xdr:from>
    <xdr:to>
      <xdr:col>71</xdr:col>
      <xdr:colOff>177800</xdr:colOff>
      <xdr:row>96</xdr:row>
      <xdr:rowOff>162961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618068"/>
          <a:ext cx="889000" cy="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104734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22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126703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24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95472</xdr:rowOff>
    </xdr:from>
    <xdr:to>
      <xdr:col>85</xdr:col>
      <xdr:colOff>177800</xdr:colOff>
      <xdr:row>97</xdr:row>
      <xdr:rowOff>25622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55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73899</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53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102724</xdr:rowOff>
    </xdr:from>
    <xdr:to>
      <xdr:col>81</xdr:col>
      <xdr:colOff>101600</xdr:colOff>
      <xdr:row>97</xdr:row>
      <xdr:rowOff>32874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6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24001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65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103628</xdr:rowOff>
    </xdr:from>
    <xdr:to>
      <xdr:col>76</xdr:col>
      <xdr:colOff>165100</xdr:colOff>
      <xdr:row>97</xdr:row>
      <xdr:rowOff>33778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6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24905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65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112161</xdr:rowOff>
    </xdr:from>
    <xdr:to>
      <xdr:col>72</xdr:col>
      <xdr:colOff>38100</xdr:colOff>
      <xdr:row>97</xdr:row>
      <xdr:rowOff>42311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7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33438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6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108068</xdr:rowOff>
    </xdr:from>
    <xdr:to>
      <xdr:col>67</xdr:col>
      <xdr:colOff>101600</xdr:colOff>
      <xdr:row>97</xdr:row>
      <xdr:rowOff>38218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6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29345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5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年度歳出決算額の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％を占める民生費については、住民一人当たり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179,510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15,854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円、類似団体比△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15,316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円）となっており、住民税非課税世帯等への臨時特別給付金（＋</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百万円）や障害者自立支援給付費（＋</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百万円）などの増加が主な要因である。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次に、</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24.1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％を占める衛生費については前年度から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102,896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円増加しているが、これは佐々クリーンセンター基幹的設備改良事業（</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+1,546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百万円）の増加が主な要因である。</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％を占める総務費については、住民一人当たり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101,939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4,118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円、類似団体比△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39,436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円）となっており、財政基金積立</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や減債基金積立</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などの増加が主な要因である。</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％を占める土木費については、住民一人当たり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55,333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19,426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円、類似団体比△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12,299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円）であり、下水道整備基金積立（△</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百万円）や市瀬第</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団地外壁改修工事（△</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百万円）などの減少が主な要因である。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また、教育費については前年度から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5,680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円減少しており、これは町民体育館屋根外壁改修工事（△</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118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百万円）や口石小学校校舎屋上防水工事（△</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百万円）などの減少が主な要因である。消防費については前年度から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3,288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円増加しており、これは第</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分団消防詰所新築事業（＋</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百万円）の増加が主な要因である。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今後、公債費については庁舎建設事業や佐々クリーンセンター基幹的設備改良事業などの大型事業着手により増加していくことが見込まれる。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ysClr val="windowText" lastClr="000000"/>
              </a:solidFill>
              <a:latin typeface="ＭＳ ゴシック" pitchFamily="49" charset="-128"/>
              <a:ea typeface="ＭＳ ゴシック" pitchFamily="49" charset="-128"/>
            </a:rPr>
            <a:t>財政調整基金残高は、今後の財政需要を鑑み、積み立てを前年度よりも増加</a:t>
          </a:r>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a:t>
          </a:r>
          <a:r>
            <a:rPr kumimoji="1" lang="en-US" altLang="ja-JP" sz="900">
              <a:solidFill>
                <a:sysClr val="windowText" lastClr="000000"/>
              </a:solidFill>
              <a:latin typeface="ＭＳ ゴシック" pitchFamily="49" charset="-128"/>
              <a:ea typeface="ＭＳ ゴシック" pitchFamily="49" charset="-128"/>
            </a:rPr>
            <a:t>79</a:t>
          </a:r>
          <a:r>
            <a:rPr kumimoji="1" lang="ja-JP" altLang="en-US" sz="900">
              <a:solidFill>
                <a:sysClr val="windowText" lastClr="000000"/>
              </a:solidFill>
              <a:latin typeface="ＭＳ ゴシック" pitchFamily="49" charset="-128"/>
              <a:ea typeface="ＭＳ ゴシック" pitchFamily="49" charset="-128"/>
            </a:rPr>
            <a:t>百万円</a:t>
          </a:r>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したことや取り崩しを実施しなかったことなどにより財政調整基金残高は増加している。</a:t>
          </a:r>
          <a:endParaRPr kumimoji="1" lang="en-US" altLang="ja-JP" sz="900">
            <a:solidFill>
              <a:sysClr val="windowText" lastClr="000000"/>
            </a:solidFill>
            <a:latin typeface="ＭＳ ゴシック" pitchFamily="49" charset="-128"/>
            <a:ea typeface="ＭＳ ゴシック" pitchFamily="49" charset="-128"/>
          </a:endParaRPr>
        </a:p>
        <a:p>
          <a:r>
            <a:rPr kumimoji="1" lang="ja-JP" altLang="en-US" sz="900">
              <a:solidFill>
                <a:sysClr val="windowText" lastClr="000000"/>
              </a:solidFill>
              <a:latin typeface="ＭＳ ゴシック" pitchFamily="49" charset="-128"/>
              <a:ea typeface="ＭＳ ゴシック" pitchFamily="49" charset="-128"/>
            </a:rPr>
            <a:t>普通交付税の増加により標準財政規模が前年度から</a:t>
          </a:r>
          <a:r>
            <a:rPr kumimoji="1" lang="en-US" altLang="ja-JP" sz="900">
              <a:solidFill>
                <a:sysClr val="windowText" lastClr="000000"/>
              </a:solidFill>
              <a:latin typeface="ＭＳ ゴシック" pitchFamily="49" charset="-128"/>
              <a:ea typeface="ＭＳ ゴシック" pitchFamily="49" charset="-128"/>
            </a:rPr>
            <a:t>27</a:t>
          </a:r>
          <a:r>
            <a:rPr kumimoji="1" lang="ja-JP" altLang="en-US" sz="900">
              <a:solidFill>
                <a:sysClr val="windowText" lastClr="000000"/>
              </a:solidFill>
              <a:latin typeface="ＭＳ ゴシック" pitchFamily="49" charset="-128"/>
              <a:ea typeface="ＭＳ ゴシック" pitchFamily="49" charset="-128"/>
            </a:rPr>
            <a:t>百万円増加しているものの、財政調整基金残高の増加も大きく、財政調整基金残高の割合は</a:t>
          </a:r>
          <a:r>
            <a:rPr kumimoji="1" lang="en-US" altLang="ja-JP" sz="900">
              <a:solidFill>
                <a:sysClr val="windowText" lastClr="000000"/>
              </a:solidFill>
              <a:latin typeface="ＭＳ ゴシック" pitchFamily="49" charset="-128"/>
              <a:ea typeface="ＭＳ ゴシック" pitchFamily="49" charset="-128"/>
            </a:rPr>
            <a:t>8.15</a:t>
          </a:r>
          <a:r>
            <a:rPr kumimoji="1" lang="ja-JP" altLang="en-US" sz="900">
              <a:solidFill>
                <a:sysClr val="windowText" lastClr="000000"/>
              </a:solidFill>
              <a:latin typeface="ＭＳ ゴシック" pitchFamily="49" charset="-128"/>
              <a:ea typeface="ＭＳ ゴシック" pitchFamily="49" charset="-128"/>
            </a:rPr>
            <a:t>ポイント増加している。実質収支額の割合は</a:t>
          </a:r>
          <a:r>
            <a:rPr kumimoji="1" lang="en-US" altLang="ja-JP" sz="900">
              <a:solidFill>
                <a:sysClr val="windowText" lastClr="000000"/>
              </a:solidFill>
              <a:latin typeface="ＭＳ ゴシック" pitchFamily="49" charset="-128"/>
              <a:ea typeface="ＭＳ ゴシック" pitchFamily="49" charset="-128"/>
            </a:rPr>
            <a:t>0.58</a:t>
          </a:r>
          <a:r>
            <a:rPr kumimoji="1" lang="ja-JP" altLang="en-US" sz="900">
              <a:solidFill>
                <a:sysClr val="windowText" lastClr="000000"/>
              </a:solidFill>
              <a:latin typeface="ＭＳ ゴシック" pitchFamily="49" charset="-128"/>
              <a:ea typeface="ＭＳ ゴシック" pitchFamily="49" charset="-128"/>
            </a:rPr>
            <a:t>ポイント減少しており、これは庁舎建設事業、佐々クリーンセンター基幹的設備改良事業などの翌年度に繰り越すべき財源の増加が主な要因で、実質単年度収支比率についても財政調整基金残高の増と単年度収支の減により</a:t>
          </a:r>
          <a:r>
            <a:rPr kumimoji="1" lang="en-US" altLang="ja-JP" sz="900">
              <a:solidFill>
                <a:sysClr val="windowText" lastClr="000000"/>
              </a:solidFill>
              <a:latin typeface="ＭＳ ゴシック" pitchFamily="49" charset="-128"/>
              <a:ea typeface="ＭＳ ゴシック" pitchFamily="49" charset="-128"/>
            </a:rPr>
            <a:t>4.88</a:t>
          </a:r>
          <a:r>
            <a:rPr kumimoji="1" lang="ja-JP" altLang="en-US" sz="900">
              <a:solidFill>
                <a:sysClr val="windowText" lastClr="000000"/>
              </a:solidFill>
              <a:latin typeface="ＭＳ ゴシック" pitchFamily="49" charset="-128"/>
              <a:ea typeface="ＭＳ ゴシック" pitchFamily="49" charset="-128"/>
            </a:rPr>
            <a:t>ポイント増加している。</a:t>
          </a:r>
        </a:p>
        <a:p>
          <a:r>
            <a:rPr kumimoji="1" lang="ja-JP" altLang="en-US" sz="900">
              <a:solidFill>
                <a:sysClr val="windowText" lastClr="000000"/>
              </a:solidFill>
              <a:latin typeface="ＭＳ ゴシック" pitchFamily="49" charset="-128"/>
              <a:ea typeface="ＭＳ ゴシック" pitchFamily="49" charset="-128"/>
            </a:rPr>
            <a:t>財政調整基金残高は、前年度比</a:t>
          </a:r>
          <a:r>
            <a:rPr kumimoji="1" lang="en-US" altLang="ja-JP" sz="900">
              <a:solidFill>
                <a:sysClr val="windowText" lastClr="000000"/>
              </a:solidFill>
              <a:latin typeface="ＭＳ ゴシック" pitchFamily="49" charset="-128"/>
              <a:ea typeface="ＭＳ ゴシック" pitchFamily="49" charset="-128"/>
            </a:rPr>
            <a:t>+322</a:t>
          </a:r>
          <a:r>
            <a:rPr kumimoji="1" lang="ja-JP" altLang="en-US" sz="900">
              <a:solidFill>
                <a:sysClr val="windowText" lastClr="000000"/>
              </a:solidFill>
              <a:latin typeface="ＭＳ ゴシック" pitchFamily="49" charset="-128"/>
              <a:ea typeface="ＭＳ ゴシック" pitchFamily="49" charset="-128"/>
            </a:rPr>
            <a:t>百万円の</a:t>
          </a:r>
          <a:r>
            <a:rPr kumimoji="1" lang="en-US" altLang="ja-JP" sz="900">
              <a:solidFill>
                <a:sysClr val="windowText" lastClr="000000"/>
              </a:solidFill>
              <a:latin typeface="ＭＳ ゴシック" pitchFamily="49" charset="-128"/>
              <a:ea typeface="ＭＳ ゴシック" pitchFamily="49" charset="-128"/>
            </a:rPr>
            <a:t>1,312</a:t>
          </a:r>
          <a:r>
            <a:rPr kumimoji="1" lang="ja-JP" altLang="en-US" sz="900">
              <a:solidFill>
                <a:sysClr val="windowText" lastClr="000000"/>
              </a:solidFill>
              <a:latin typeface="ＭＳ ゴシック" pitchFamily="49" charset="-128"/>
              <a:ea typeface="ＭＳ ゴシック" pitchFamily="49" charset="-128"/>
            </a:rPr>
            <a:t>百万円となっている。</a:t>
          </a:r>
        </a:p>
        <a:p>
          <a:r>
            <a:rPr kumimoji="1" lang="ja-JP" altLang="en-US" sz="900">
              <a:solidFill>
                <a:sysClr val="windowText" lastClr="000000"/>
              </a:solidFill>
              <a:latin typeface="ＭＳ ゴシック" pitchFamily="49" charset="-128"/>
              <a:ea typeface="ＭＳ ゴシック" pitchFamily="49" charset="-128"/>
            </a:rPr>
            <a:t>実質収支額は、前年度比△</a:t>
          </a:r>
          <a:r>
            <a:rPr kumimoji="1" lang="en-US" altLang="ja-JP" sz="900">
              <a:solidFill>
                <a:sysClr val="windowText" lastClr="000000"/>
              </a:solidFill>
              <a:latin typeface="ＭＳ ゴシック" pitchFamily="49" charset="-128"/>
              <a:ea typeface="ＭＳ ゴシック" pitchFamily="49" charset="-128"/>
            </a:rPr>
            <a:t>20</a:t>
          </a:r>
          <a:r>
            <a:rPr kumimoji="1" lang="ja-JP" altLang="en-US" sz="900">
              <a:solidFill>
                <a:sysClr val="windowText" lastClr="000000"/>
              </a:solidFill>
              <a:latin typeface="ＭＳ ゴシック" pitchFamily="49" charset="-128"/>
              <a:ea typeface="ＭＳ ゴシック" pitchFamily="49" charset="-128"/>
            </a:rPr>
            <a:t>百万円の</a:t>
          </a:r>
          <a:r>
            <a:rPr kumimoji="1" lang="en-US" altLang="ja-JP" sz="900">
              <a:solidFill>
                <a:sysClr val="windowText" lastClr="000000"/>
              </a:solidFill>
              <a:latin typeface="ＭＳ ゴシック" pitchFamily="49" charset="-128"/>
              <a:ea typeface="ＭＳ ゴシック" pitchFamily="49" charset="-128"/>
            </a:rPr>
            <a:t>312</a:t>
          </a:r>
          <a:r>
            <a:rPr kumimoji="1" lang="ja-JP" altLang="en-US" sz="900">
              <a:solidFill>
                <a:sysClr val="windowText" lastClr="000000"/>
              </a:solidFill>
              <a:latin typeface="ＭＳ ゴシック" pitchFamily="49" charset="-128"/>
              <a:ea typeface="ＭＳ ゴシック" pitchFamily="49" charset="-128"/>
            </a:rPr>
            <a:t>百万円となっている。</a:t>
          </a:r>
        </a:p>
        <a:p>
          <a:r>
            <a:rPr kumimoji="1" lang="ja-JP" altLang="en-US" sz="900">
              <a:solidFill>
                <a:sysClr val="windowText" lastClr="000000"/>
              </a:solidFill>
              <a:latin typeface="ＭＳ ゴシック" pitchFamily="49" charset="-128"/>
              <a:ea typeface="ＭＳ ゴシック" pitchFamily="49" charset="-128"/>
            </a:rPr>
            <a:t>実質単年度収支は、前年度比＋</a:t>
          </a:r>
          <a:r>
            <a:rPr kumimoji="1" lang="en-US" altLang="ja-JP" sz="900">
              <a:solidFill>
                <a:sysClr val="windowText" lastClr="000000"/>
              </a:solidFill>
              <a:latin typeface="ＭＳ ゴシック" pitchFamily="49" charset="-128"/>
              <a:ea typeface="ＭＳ ゴシック" pitchFamily="49" charset="-128"/>
            </a:rPr>
            <a:t>189</a:t>
          </a:r>
          <a:r>
            <a:rPr kumimoji="1" lang="ja-JP" altLang="en-US" sz="900">
              <a:solidFill>
                <a:sysClr val="windowText" lastClr="000000"/>
              </a:solidFill>
              <a:latin typeface="ＭＳ ゴシック" pitchFamily="49" charset="-128"/>
              <a:ea typeface="ＭＳ ゴシック" pitchFamily="49" charset="-128"/>
            </a:rPr>
            <a:t>百万円の</a:t>
          </a:r>
          <a:r>
            <a:rPr kumimoji="1" lang="en-US" altLang="ja-JP" sz="900">
              <a:solidFill>
                <a:sysClr val="windowText" lastClr="000000"/>
              </a:solidFill>
              <a:latin typeface="ＭＳ ゴシック" pitchFamily="49" charset="-128"/>
              <a:ea typeface="ＭＳ ゴシック" pitchFamily="49" charset="-128"/>
            </a:rPr>
            <a:t>302</a:t>
          </a:r>
          <a:r>
            <a:rPr kumimoji="1" lang="ja-JP" altLang="en-US" sz="900">
              <a:solidFill>
                <a:sysClr val="windowText" lastClr="000000"/>
              </a:solidFill>
              <a:latin typeface="ＭＳ ゴシック" pitchFamily="49" charset="-128"/>
              <a:ea typeface="ＭＳ ゴシック" pitchFamily="49" charset="-128"/>
            </a:rPr>
            <a:t>百万円となっている。</a:t>
          </a:r>
          <a:endParaRPr kumimoji="1" lang="en-US" altLang="ja-JP" sz="900">
            <a:solidFill>
              <a:sysClr val="windowText" lastClr="000000"/>
            </a:solidFill>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ysClr val="windowText" lastClr="000000"/>
              </a:solidFill>
              <a:latin typeface="ＭＳ ゴシック" pitchFamily="49" charset="-128"/>
              <a:ea typeface="ＭＳ ゴシック" pitchFamily="49" charset="-128"/>
            </a:rPr>
            <a:t>・一般会計については、歳入歳出総額はともに増加したものの、大型事業の翌年度に繰り越すべき財源も増加し、実質収支は前年度から</a:t>
          </a:r>
          <a:r>
            <a:rPr kumimoji="1" lang="en-US" altLang="ja-JP" sz="1600">
              <a:solidFill>
                <a:sysClr val="windowText" lastClr="000000"/>
              </a:solidFill>
              <a:latin typeface="ＭＳ ゴシック" pitchFamily="49" charset="-128"/>
              <a:ea typeface="ＭＳ ゴシック" pitchFamily="49" charset="-128"/>
            </a:rPr>
            <a:t>20</a:t>
          </a:r>
          <a:r>
            <a:rPr kumimoji="1" lang="ja-JP" altLang="en-US" sz="1600">
              <a:solidFill>
                <a:sysClr val="windowText" lastClr="000000"/>
              </a:solidFill>
              <a:latin typeface="ＭＳ ゴシック" pitchFamily="49" charset="-128"/>
              <a:ea typeface="ＭＳ ゴシック" pitchFamily="49" charset="-128"/>
            </a:rPr>
            <a:t>百万円減少したことで、前年度比△</a:t>
          </a:r>
          <a:r>
            <a:rPr kumimoji="1" lang="en-US" altLang="ja-JP" sz="1600">
              <a:solidFill>
                <a:sysClr val="windowText" lastClr="000000"/>
              </a:solidFill>
              <a:latin typeface="ＭＳ ゴシック" pitchFamily="49" charset="-128"/>
              <a:ea typeface="ＭＳ ゴシック" pitchFamily="49" charset="-128"/>
            </a:rPr>
            <a:t>0.58</a:t>
          </a:r>
          <a:r>
            <a:rPr kumimoji="1" lang="ja-JP" altLang="en-US" sz="1600">
              <a:solidFill>
                <a:sysClr val="windowText" lastClr="000000"/>
              </a:solidFill>
              <a:latin typeface="ＭＳ ゴシック" pitchFamily="49" charset="-128"/>
              <a:ea typeface="ＭＳ ゴシック" pitchFamily="49" charset="-128"/>
            </a:rPr>
            <a:t>ポイントとなっている。</a:t>
          </a:r>
        </a:p>
        <a:p>
          <a:r>
            <a:rPr kumimoji="1" lang="ja-JP" altLang="en-US" sz="1600">
              <a:solidFill>
                <a:sysClr val="windowText" lastClr="000000"/>
              </a:solidFill>
              <a:latin typeface="ＭＳ ゴシック" pitchFamily="49" charset="-128"/>
              <a:ea typeface="ＭＳ ゴシック" pitchFamily="49" charset="-128"/>
            </a:rPr>
            <a:t>・国民健康保険特別会計については、被保険者数の減少による保険税の減少や特別交付金の減少などにより、実質収支は前年度から</a:t>
          </a:r>
          <a:r>
            <a:rPr kumimoji="1" lang="en-US" altLang="ja-JP" sz="1600">
              <a:solidFill>
                <a:sysClr val="windowText" lastClr="000000"/>
              </a:solidFill>
              <a:latin typeface="ＭＳ ゴシック" pitchFamily="49" charset="-128"/>
              <a:ea typeface="ＭＳ ゴシック" pitchFamily="49" charset="-128"/>
            </a:rPr>
            <a:t>10</a:t>
          </a:r>
          <a:r>
            <a:rPr kumimoji="1" lang="ja-JP" altLang="en-US" sz="1600">
              <a:solidFill>
                <a:sysClr val="windowText" lastClr="000000"/>
              </a:solidFill>
              <a:latin typeface="ＭＳ ゴシック" pitchFamily="49" charset="-128"/>
              <a:ea typeface="ＭＳ ゴシック" pitchFamily="49" charset="-128"/>
            </a:rPr>
            <a:t>百万円減少したことで、前年度比△</a:t>
          </a:r>
          <a:r>
            <a:rPr kumimoji="1" lang="en-US" altLang="ja-JP" sz="1600">
              <a:solidFill>
                <a:sysClr val="windowText" lastClr="000000"/>
              </a:solidFill>
              <a:latin typeface="ＭＳ ゴシック" pitchFamily="49" charset="-128"/>
              <a:ea typeface="ＭＳ ゴシック" pitchFamily="49" charset="-128"/>
            </a:rPr>
            <a:t>0.26</a:t>
          </a:r>
          <a:r>
            <a:rPr kumimoji="1" lang="ja-JP" altLang="en-US" sz="1600">
              <a:solidFill>
                <a:sysClr val="windowText" lastClr="000000"/>
              </a:solidFill>
              <a:latin typeface="ＭＳ ゴシック" pitchFamily="49" charset="-128"/>
              <a:ea typeface="ＭＳ ゴシック" pitchFamily="49" charset="-128"/>
            </a:rPr>
            <a:t>ポイントとなっている。</a:t>
          </a:r>
        </a:p>
        <a:p>
          <a:r>
            <a:rPr kumimoji="1" lang="ja-JP" altLang="en-US" sz="1600">
              <a:solidFill>
                <a:sysClr val="windowText" lastClr="000000"/>
              </a:solidFill>
              <a:latin typeface="ＭＳ ゴシック" pitchFamily="49" charset="-128"/>
              <a:ea typeface="ＭＳ ゴシック" pitchFamily="49" charset="-128"/>
            </a:rPr>
            <a:t>・水道事業会計については、流動負債の未払金が増加したことで資金剰余額は前年度から</a:t>
          </a:r>
          <a:r>
            <a:rPr kumimoji="1" lang="en-US" altLang="ja-JP" sz="1600">
              <a:solidFill>
                <a:sysClr val="windowText" lastClr="000000"/>
              </a:solidFill>
              <a:latin typeface="ＭＳ ゴシック" pitchFamily="49" charset="-128"/>
              <a:ea typeface="ＭＳ ゴシック" pitchFamily="49" charset="-128"/>
            </a:rPr>
            <a:t>1</a:t>
          </a:r>
          <a:r>
            <a:rPr kumimoji="1" lang="ja-JP" altLang="en-US" sz="1600">
              <a:solidFill>
                <a:sysClr val="windowText" lastClr="000000"/>
              </a:solidFill>
              <a:latin typeface="ＭＳ ゴシック" pitchFamily="49" charset="-128"/>
              <a:ea typeface="ＭＳ ゴシック" pitchFamily="49" charset="-128"/>
            </a:rPr>
            <a:t>百万円減少しており、前年度比△</a:t>
          </a:r>
          <a:r>
            <a:rPr kumimoji="1" lang="en-US" altLang="ja-JP" sz="1600">
              <a:solidFill>
                <a:sysClr val="windowText" lastClr="000000"/>
              </a:solidFill>
              <a:latin typeface="ＭＳ ゴシック" pitchFamily="49" charset="-128"/>
              <a:ea typeface="ＭＳ ゴシック" pitchFamily="49" charset="-128"/>
            </a:rPr>
            <a:t>0.20</a:t>
          </a:r>
          <a:r>
            <a:rPr kumimoji="1" lang="ja-JP" altLang="en-US" sz="1600">
              <a:solidFill>
                <a:sysClr val="windowText" lastClr="000000"/>
              </a:solidFill>
              <a:latin typeface="ＭＳ ゴシック" pitchFamily="49" charset="-128"/>
              <a:ea typeface="ＭＳ ゴシック" pitchFamily="49" charset="-128"/>
            </a:rPr>
            <a:t>ポイントとなっている。</a:t>
          </a:r>
        </a:p>
        <a:p>
          <a:r>
            <a:rPr kumimoji="1" lang="ja-JP" altLang="en-US" sz="1600">
              <a:solidFill>
                <a:sysClr val="windowText" lastClr="000000"/>
              </a:solidFill>
              <a:latin typeface="ＭＳ ゴシック" pitchFamily="49" charset="-128"/>
              <a:ea typeface="ＭＳ ゴシック" pitchFamily="49" charset="-128"/>
            </a:rPr>
            <a:t>・公共下水道事業会計については、流動負債の未払金が増加したことで資金剰余額は前年度から</a:t>
          </a:r>
          <a:r>
            <a:rPr kumimoji="1" lang="en-US" altLang="ja-JP" sz="1600">
              <a:solidFill>
                <a:sysClr val="windowText" lastClr="000000"/>
              </a:solidFill>
              <a:latin typeface="ＭＳ ゴシック" pitchFamily="49" charset="-128"/>
              <a:ea typeface="ＭＳ ゴシック" pitchFamily="49" charset="-128"/>
            </a:rPr>
            <a:t>1</a:t>
          </a:r>
          <a:r>
            <a:rPr kumimoji="1" lang="ja-JP" altLang="en-US" sz="1600">
              <a:solidFill>
                <a:sysClr val="windowText" lastClr="000000"/>
              </a:solidFill>
              <a:latin typeface="ＭＳ ゴシック" pitchFamily="49" charset="-128"/>
              <a:ea typeface="ＭＳ ゴシック" pitchFamily="49" charset="-128"/>
            </a:rPr>
            <a:t>百万円減少しており、前年度比△</a:t>
          </a:r>
          <a:r>
            <a:rPr kumimoji="1" lang="en-US" altLang="ja-JP" sz="1600">
              <a:solidFill>
                <a:sysClr val="windowText" lastClr="000000"/>
              </a:solidFill>
              <a:latin typeface="ＭＳ ゴシック" pitchFamily="49" charset="-128"/>
              <a:ea typeface="ＭＳ ゴシック" pitchFamily="49" charset="-128"/>
            </a:rPr>
            <a:t>0.04</a:t>
          </a:r>
          <a:r>
            <a:rPr kumimoji="1" lang="ja-JP" altLang="en-US" sz="1600">
              <a:solidFill>
                <a:sysClr val="windowText" lastClr="000000"/>
              </a:solidFill>
              <a:latin typeface="ＭＳ ゴシック" pitchFamily="49" charset="-128"/>
              <a:ea typeface="ＭＳ ゴシック" pitchFamily="49" charset="-128"/>
            </a:rPr>
            <a:t>ポイントとなっている。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9475366</v>
      </c>
      <c r="BO4" s="485"/>
      <c r="BP4" s="485"/>
      <c r="BQ4" s="485"/>
      <c r="BR4" s="485"/>
      <c r="BS4" s="485"/>
      <c r="BT4" s="485"/>
      <c r="BU4" s="486"/>
      <c r="BV4" s="484">
        <v>8022614</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8.1</v>
      </c>
      <c r="CU4" s="625"/>
      <c r="CV4" s="625"/>
      <c r="CW4" s="625"/>
      <c r="CX4" s="625"/>
      <c r="CY4" s="625"/>
      <c r="CZ4" s="625"/>
      <c r="DA4" s="626"/>
      <c r="DB4" s="624">
        <v>8.6999999999999993</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8777334</v>
      </c>
      <c r="BO5" s="456"/>
      <c r="BP5" s="456"/>
      <c r="BQ5" s="456"/>
      <c r="BR5" s="456"/>
      <c r="BS5" s="456"/>
      <c r="BT5" s="456"/>
      <c r="BU5" s="457"/>
      <c r="BV5" s="455">
        <v>7548355</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91</v>
      </c>
      <c r="CU5" s="453"/>
      <c r="CV5" s="453"/>
      <c r="CW5" s="453"/>
      <c r="CX5" s="453"/>
      <c r="CY5" s="453"/>
      <c r="CZ5" s="453"/>
      <c r="DA5" s="454"/>
      <c r="DB5" s="452">
        <v>90.2</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698032</v>
      </c>
      <c r="BO6" s="456"/>
      <c r="BP6" s="456"/>
      <c r="BQ6" s="456"/>
      <c r="BR6" s="456"/>
      <c r="BS6" s="456"/>
      <c r="BT6" s="456"/>
      <c r="BU6" s="457"/>
      <c r="BV6" s="455">
        <v>474259</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91.8</v>
      </c>
      <c r="CU6" s="599"/>
      <c r="CV6" s="599"/>
      <c r="CW6" s="599"/>
      <c r="CX6" s="599"/>
      <c r="CY6" s="599"/>
      <c r="CZ6" s="599"/>
      <c r="DA6" s="600"/>
      <c r="DB6" s="598">
        <v>91.8</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386051</v>
      </c>
      <c r="BO7" s="456"/>
      <c r="BP7" s="456"/>
      <c r="BQ7" s="456"/>
      <c r="BR7" s="456"/>
      <c r="BS7" s="456"/>
      <c r="BT7" s="456"/>
      <c r="BU7" s="457"/>
      <c r="BV7" s="455">
        <v>142244</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3860003</v>
      </c>
      <c r="CU7" s="456"/>
      <c r="CV7" s="456"/>
      <c r="CW7" s="456"/>
      <c r="CX7" s="456"/>
      <c r="CY7" s="456"/>
      <c r="CZ7" s="456"/>
      <c r="DA7" s="457"/>
      <c r="DB7" s="455">
        <v>3832577</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311981</v>
      </c>
      <c r="BO8" s="456"/>
      <c r="BP8" s="456"/>
      <c r="BQ8" s="456"/>
      <c r="BR8" s="456"/>
      <c r="BS8" s="456"/>
      <c r="BT8" s="456"/>
      <c r="BU8" s="457"/>
      <c r="BV8" s="455">
        <v>332015</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0.48</v>
      </c>
      <c r="CU8" s="559"/>
      <c r="CV8" s="559"/>
      <c r="CW8" s="559"/>
      <c r="CX8" s="559"/>
      <c r="CY8" s="559"/>
      <c r="CZ8" s="559"/>
      <c r="DA8" s="560"/>
      <c r="DB8" s="558">
        <v>0.54</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13912</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-20034</v>
      </c>
      <c r="BO9" s="456"/>
      <c r="BP9" s="456"/>
      <c r="BQ9" s="456"/>
      <c r="BR9" s="456"/>
      <c r="BS9" s="456"/>
      <c r="BT9" s="456"/>
      <c r="BU9" s="457"/>
      <c r="BV9" s="455">
        <v>-7766</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9.6</v>
      </c>
      <c r="CU9" s="453"/>
      <c r="CV9" s="453"/>
      <c r="CW9" s="453"/>
      <c r="CX9" s="453"/>
      <c r="CY9" s="453"/>
      <c r="CZ9" s="453"/>
      <c r="DA9" s="454"/>
      <c r="DB9" s="452">
        <v>10.199999999999999</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13626</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321718</v>
      </c>
      <c r="BO10" s="456"/>
      <c r="BP10" s="456"/>
      <c r="BQ10" s="456"/>
      <c r="BR10" s="456"/>
      <c r="BS10" s="456"/>
      <c r="BT10" s="456"/>
      <c r="BU10" s="457"/>
      <c r="BV10" s="455">
        <v>247379</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90</v>
      </c>
      <c r="AV11" s="514"/>
      <c r="AW11" s="514"/>
      <c r="AX11" s="514"/>
      <c r="AY11" s="469" t="s">
        <v>119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120</v>
      </c>
      <c r="CE11" s="415"/>
      <c r="CF11" s="415"/>
      <c r="CG11" s="415"/>
      <c r="CH11" s="415"/>
      <c r="CI11" s="415"/>
      <c r="CJ11" s="415"/>
      <c r="CK11" s="415"/>
      <c r="CL11" s="415"/>
      <c r="CM11" s="415"/>
      <c r="CN11" s="415"/>
      <c r="CO11" s="415"/>
      <c r="CP11" s="415"/>
      <c r="CQ11" s="415"/>
      <c r="CR11" s="415"/>
      <c r="CS11" s="496"/>
      <c r="CT11" s="558" t="s">
        <v>121</v>
      </c>
      <c r="CU11" s="559"/>
      <c r="CV11" s="559"/>
      <c r="CW11" s="559"/>
      <c r="CX11" s="559"/>
      <c r="CY11" s="559"/>
      <c r="CZ11" s="559"/>
      <c r="DA11" s="560"/>
      <c r="DB11" s="558" t="s">
        <v>121</v>
      </c>
      <c r="DC11" s="559"/>
      <c r="DD11" s="559"/>
      <c r="DE11" s="559"/>
      <c r="DF11" s="559"/>
      <c r="DG11" s="559"/>
      <c r="DH11" s="559"/>
      <c r="DI11" s="560"/>
    </row>
    <row r="12" spans="1:119" ht="18.75" customHeight="1" x14ac:dyDescent="0.15">
      <c r="A12" s="181"/>
      <c r="B12" s="561" t="s">
        <v>122</v>
      </c>
      <c r="C12" s="562"/>
      <c r="D12" s="562"/>
      <c r="E12" s="562"/>
      <c r="F12" s="562"/>
      <c r="G12" s="562"/>
      <c r="H12" s="562"/>
      <c r="I12" s="562"/>
      <c r="J12" s="562"/>
      <c r="K12" s="563"/>
      <c r="L12" s="570" t="s">
        <v>123</v>
      </c>
      <c r="M12" s="571"/>
      <c r="N12" s="571"/>
      <c r="O12" s="571"/>
      <c r="P12" s="571"/>
      <c r="Q12" s="572"/>
      <c r="R12" s="573">
        <v>13988</v>
      </c>
      <c r="S12" s="574"/>
      <c r="T12" s="574"/>
      <c r="U12" s="574"/>
      <c r="V12" s="575"/>
      <c r="W12" s="576" t="s">
        <v>1</v>
      </c>
      <c r="X12" s="514"/>
      <c r="Y12" s="514"/>
      <c r="Z12" s="514"/>
      <c r="AA12" s="514"/>
      <c r="AB12" s="577"/>
      <c r="AC12" s="578" t="s">
        <v>124</v>
      </c>
      <c r="AD12" s="579"/>
      <c r="AE12" s="579"/>
      <c r="AF12" s="579"/>
      <c r="AG12" s="580"/>
      <c r="AH12" s="578" t="s">
        <v>125</v>
      </c>
      <c r="AI12" s="579"/>
      <c r="AJ12" s="579"/>
      <c r="AK12" s="579"/>
      <c r="AL12" s="581"/>
      <c r="AM12" s="512" t="s">
        <v>126</v>
      </c>
      <c r="AN12" s="412"/>
      <c r="AO12" s="412"/>
      <c r="AP12" s="412"/>
      <c r="AQ12" s="412"/>
      <c r="AR12" s="412"/>
      <c r="AS12" s="412"/>
      <c r="AT12" s="413"/>
      <c r="AU12" s="513" t="s">
        <v>90</v>
      </c>
      <c r="AV12" s="514"/>
      <c r="AW12" s="514"/>
      <c r="AX12" s="514"/>
      <c r="AY12" s="469" t="s">
        <v>127</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126924</v>
      </c>
      <c r="BW12" s="456"/>
      <c r="BX12" s="456"/>
      <c r="BY12" s="456"/>
      <c r="BZ12" s="456"/>
      <c r="CA12" s="456"/>
      <c r="CB12" s="456"/>
      <c r="CC12" s="457"/>
      <c r="CD12" s="495" t="s">
        <v>128</v>
      </c>
      <c r="CE12" s="415"/>
      <c r="CF12" s="415"/>
      <c r="CG12" s="415"/>
      <c r="CH12" s="415"/>
      <c r="CI12" s="415"/>
      <c r="CJ12" s="415"/>
      <c r="CK12" s="415"/>
      <c r="CL12" s="415"/>
      <c r="CM12" s="415"/>
      <c r="CN12" s="415"/>
      <c r="CO12" s="415"/>
      <c r="CP12" s="415"/>
      <c r="CQ12" s="415"/>
      <c r="CR12" s="415"/>
      <c r="CS12" s="496"/>
      <c r="CT12" s="558" t="s">
        <v>121</v>
      </c>
      <c r="CU12" s="559"/>
      <c r="CV12" s="559"/>
      <c r="CW12" s="559"/>
      <c r="CX12" s="559"/>
      <c r="CY12" s="559"/>
      <c r="CZ12" s="559"/>
      <c r="DA12" s="560"/>
      <c r="DB12" s="558" t="s">
        <v>121</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129</v>
      </c>
      <c r="N13" s="540"/>
      <c r="O13" s="540"/>
      <c r="P13" s="540"/>
      <c r="Q13" s="541"/>
      <c r="R13" s="542">
        <v>13908</v>
      </c>
      <c r="S13" s="543"/>
      <c r="T13" s="543"/>
      <c r="U13" s="543"/>
      <c r="V13" s="544"/>
      <c r="W13" s="545" t="s">
        <v>130</v>
      </c>
      <c r="X13" s="441"/>
      <c r="Y13" s="441"/>
      <c r="Z13" s="441"/>
      <c r="AA13" s="441"/>
      <c r="AB13" s="442"/>
      <c r="AC13" s="408">
        <v>316</v>
      </c>
      <c r="AD13" s="409"/>
      <c r="AE13" s="409"/>
      <c r="AF13" s="409"/>
      <c r="AG13" s="410"/>
      <c r="AH13" s="408">
        <v>350</v>
      </c>
      <c r="AI13" s="409"/>
      <c r="AJ13" s="409"/>
      <c r="AK13" s="409"/>
      <c r="AL13" s="468"/>
      <c r="AM13" s="512" t="s">
        <v>131</v>
      </c>
      <c r="AN13" s="412"/>
      <c r="AO13" s="412"/>
      <c r="AP13" s="412"/>
      <c r="AQ13" s="412"/>
      <c r="AR13" s="412"/>
      <c r="AS13" s="412"/>
      <c r="AT13" s="413"/>
      <c r="AU13" s="513" t="s">
        <v>132</v>
      </c>
      <c r="AV13" s="514"/>
      <c r="AW13" s="514"/>
      <c r="AX13" s="514"/>
      <c r="AY13" s="469" t="s">
        <v>133</v>
      </c>
      <c r="AZ13" s="470"/>
      <c r="BA13" s="470"/>
      <c r="BB13" s="470"/>
      <c r="BC13" s="470"/>
      <c r="BD13" s="470"/>
      <c r="BE13" s="470"/>
      <c r="BF13" s="470"/>
      <c r="BG13" s="470"/>
      <c r="BH13" s="470"/>
      <c r="BI13" s="470"/>
      <c r="BJ13" s="470"/>
      <c r="BK13" s="470"/>
      <c r="BL13" s="470"/>
      <c r="BM13" s="471"/>
      <c r="BN13" s="455">
        <v>301684</v>
      </c>
      <c r="BO13" s="456"/>
      <c r="BP13" s="456"/>
      <c r="BQ13" s="456"/>
      <c r="BR13" s="456"/>
      <c r="BS13" s="456"/>
      <c r="BT13" s="456"/>
      <c r="BU13" s="457"/>
      <c r="BV13" s="455">
        <v>112689</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8.8000000000000007</v>
      </c>
      <c r="CU13" s="453"/>
      <c r="CV13" s="453"/>
      <c r="CW13" s="453"/>
      <c r="CX13" s="453"/>
      <c r="CY13" s="453"/>
      <c r="CZ13" s="453"/>
      <c r="DA13" s="454"/>
      <c r="DB13" s="452">
        <v>8.6</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14103</v>
      </c>
      <c r="S14" s="543"/>
      <c r="T14" s="543"/>
      <c r="U14" s="543"/>
      <c r="V14" s="544"/>
      <c r="W14" s="546"/>
      <c r="X14" s="444"/>
      <c r="Y14" s="444"/>
      <c r="Z14" s="444"/>
      <c r="AA14" s="444"/>
      <c r="AB14" s="445"/>
      <c r="AC14" s="535">
        <v>4.7</v>
      </c>
      <c r="AD14" s="536"/>
      <c r="AE14" s="536"/>
      <c r="AF14" s="536"/>
      <c r="AG14" s="537"/>
      <c r="AH14" s="535">
        <v>5.4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121</v>
      </c>
      <c r="CU14" s="553"/>
      <c r="CV14" s="553"/>
      <c r="CW14" s="553"/>
      <c r="CX14" s="553"/>
      <c r="CY14" s="553"/>
      <c r="CZ14" s="553"/>
      <c r="DA14" s="554"/>
      <c r="DB14" s="552" t="s">
        <v>121</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129</v>
      </c>
      <c r="N15" s="540"/>
      <c r="O15" s="540"/>
      <c r="P15" s="540"/>
      <c r="Q15" s="541"/>
      <c r="R15" s="542">
        <v>14041</v>
      </c>
      <c r="S15" s="543"/>
      <c r="T15" s="543"/>
      <c r="U15" s="543"/>
      <c r="V15" s="544"/>
      <c r="W15" s="545" t="s">
        <v>137</v>
      </c>
      <c r="X15" s="441"/>
      <c r="Y15" s="441"/>
      <c r="Z15" s="441"/>
      <c r="AA15" s="441"/>
      <c r="AB15" s="442"/>
      <c r="AC15" s="408">
        <v>1760</v>
      </c>
      <c r="AD15" s="409"/>
      <c r="AE15" s="409"/>
      <c r="AF15" s="409"/>
      <c r="AG15" s="410"/>
      <c r="AH15" s="408">
        <v>1614</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1608298</v>
      </c>
      <c r="BO15" s="485"/>
      <c r="BP15" s="485"/>
      <c r="BQ15" s="485"/>
      <c r="BR15" s="485"/>
      <c r="BS15" s="485"/>
      <c r="BT15" s="485"/>
      <c r="BU15" s="486"/>
      <c r="BV15" s="484">
        <v>1667920</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26.3</v>
      </c>
      <c r="AD16" s="536"/>
      <c r="AE16" s="536"/>
      <c r="AF16" s="536"/>
      <c r="AG16" s="537"/>
      <c r="AH16" s="535">
        <v>24.8</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3425618</v>
      </c>
      <c r="BO16" s="456"/>
      <c r="BP16" s="456"/>
      <c r="BQ16" s="456"/>
      <c r="BR16" s="456"/>
      <c r="BS16" s="456"/>
      <c r="BT16" s="456"/>
      <c r="BU16" s="457"/>
      <c r="BV16" s="455">
        <v>3327139</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4626</v>
      </c>
      <c r="AD17" s="409"/>
      <c r="AE17" s="409"/>
      <c r="AF17" s="409"/>
      <c r="AG17" s="410"/>
      <c r="AH17" s="408">
        <v>4535</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2009020</v>
      </c>
      <c r="BO17" s="456"/>
      <c r="BP17" s="456"/>
      <c r="BQ17" s="456"/>
      <c r="BR17" s="456"/>
      <c r="BS17" s="456"/>
      <c r="BT17" s="456"/>
      <c r="BU17" s="457"/>
      <c r="BV17" s="455">
        <v>2105247</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32.26</v>
      </c>
      <c r="M18" s="508"/>
      <c r="N18" s="508"/>
      <c r="O18" s="508"/>
      <c r="P18" s="508"/>
      <c r="Q18" s="508"/>
      <c r="R18" s="509"/>
      <c r="S18" s="509"/>
      <c r="T18" s="509"/>
      <c r="U18" s="509"/>
      <c r="V18" s="510"/>
      <c r="W18" s="526"/>
      <c r="X18" s="527"/>
      <c r="Y18" s="527"/>
      <c r="Z18" s="527"/>
      <c r="AA18" s="527"/>
      <c r="AB18" s="551"/>
      <c r="AC18" s="425">
        <v>69</v>
      </c>
      <c r="AD18" s="426"/>
      <c r="AE18" s="426"/>
      <c r="AF18" s="426"/>
      <c r="AG18" s="511"/>
      <c r="AH18" s="425">
        <v>69.8</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3612920</v>
      </c>
      <c r="BO18" s="456"/>
      <c r="BP18" s="456"/>
      <c r="BQ18" s="456"/>
      <c r="BR18" s="456"/>
      <c r="BS18" s="456"/>
      <c r="BT18" s="456"/>
      <c r="BU18" s="457"/>
      <c r="BV18" s="455">
        <v>3500050</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431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5284955</v>
      </c>
      <c r="BO19" s="456"/>
      <c r="BP19" s="456"/>
      <c r="BQ19" s="456"/>
      <c r="BR19" s="456"/>
      <c r="BS19" s="456"/>
      <c r="BT19" s="456"/>
      <c r="BU19" s="457"/>
      <c r="BV19" s="455">
        <v>4900027</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5436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5601543</v>
      </c>
      <c r="BO22" s="485"/>
      <c r="BP22" s="485"/>
      <c r="BQ22" s="485"/>
      <c r="BR22" s="485"/>
      <c r="BS22" s="485"/>
      <c r="BT22" s="485"/>
      <c r="BU22" s="486"/>
      <c r="BV22" s="484">
        <v>4572722</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3999839</v>
      </c>
      <c r="BO23" s="456"/>
      <c r="BP23" s="456"/>
      <c r="BQ23" s="456"/>
      <c r="BR23" s="456"/>
      <c r="BS23" s="456"/>
      <c r="BT23" s="456"/>
      <c r="BU23" s="457"/>
      <c r="BV23" s="455">
        <v>3915193</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7500</v>
      </c>
      <c r="R24" s="409"/>
      <c r="S24" s="409"/>
      <c r="T24" s="409"/>
      <c r="U24" s="409"/>
      <c r="V24" s="410"/>
      <c r="W24" s="498"/>
      <c r="X24" s="435"/>
      <c r="Y24" s="436"/>
      <c r="Z24" s="411" t="s">
        <v>162</v>
      </c>
      <c r="AA24" s="412"/>
      <c r="AB24" s="412"/>
      <c r="AC24" s="412"/>
      <c r="AD24" s="412"/>
      <c r="AE24" s="412"/>
      <c r="AF24" s="412"/>
      <c r="AG24" s="413"/>
      <c r="AH24" s="408">
        <v>91</v>
      </c>
      <c r="AI24" s="409"/>
      <c r="AJ24" s="409"/>
      <c r="AK24" s="409"/>
      <c r="AL24" s="410"/>
      <c r="AM24" s="408">
        <v>269906</v>
      </c>
      <c r="AN24" s="409"/>
      <c r="AO24" s="409"/>
      <c r="AP24" s="409"/>
      <c r="AQ24" s="409"/>
      <c r="AR24" s="410"/>
      <c r="AS24" s="408">
        <v>2966</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3785929</v>
      </c>
      <c r="BO24" s="456"/>
      <c r="BP24" s="456"/>
      <c r="BQ24" s="456"/>
      <c r="BR24" s="456"/>
      <c r="BS24" s="456"/>
      <c r="BT24" s="456"/>
      <c r="BU24" s="457"/>
      <c r="BV24" s="455">
        <v>2550828</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6050</v>
      </c>
      <c r="R25" s="409"/>
      <c r="S25" s="409"/>
      <c r="T25" s="409"/>
      <c r="U25" s="409"/>
      <c r="V25" s="410"/>
      <c r="W25" s="498"/>
      <c r="X25" s="435"/>
      <c r="Y25" s="436"/>
      <c r="Z25" s="411" t="s">
        <v>165</v>
      </c>
      <c r="AA25" s="412"/>
      <c r="AB25" s="412"/>
      <c r="AC25" s="412"/>
      <c r="AD25" s="412"/>
      <c r="AE25" s="412"/>
      <c r="AF25" s="412"/>
      <c r="AG25" s="413"/>
      <c r="AH25" s="408" t="s">
        <v>121</v>
      </c>
      <c r="AI25" s="409"/>
      <c r="AJ25" s="409"/>
      <c r="AK25" s="409"/>
      <c r="AL25" s="410"/>
      <c r="AM25" s="408" t="s">
        <v>121</v>
      </c>
      <c r="AN25" s="409"/>
      <c r="AO25" s="409"/>
      <c r="AP25" s="409"/>
      <c r="AQ25" s="409"/>
      <c r="AR25" s="410"/>
      <c r="AS25" s="408" t="s">
        <v>121</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406294</v>
      </c>
      <c r="BO25" s="485"/>
      <c r="BP25" s="485"/>
      <c r="BQ25" s="485"/>
      <c r="BR25" s="485"/>
      <c r="BS25" s="485"/>
      <c r="BT25" s="485"/>
      <c r="BU25" s="486"/>
      <c r="BV25" s="484">
        <v>390686</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5750</v>
      </c>
      <c r="R26" s="409"/>
      <c r="S26" s="409"/>
      <c r="T26" s="409"/>
      <c r="U26" s="409"/>
      <c r="V26" s="410"/>
      <c r="W26" s="498"/>
      <c r="X26" s="435"/>
      <c r="Y26" s="436"/>
      <c r="Z26" s="411" t="s">
        <v>168</v>
      </c>
      <c r="AA26" s="466"/>
      <c r="AB26" s="466"/>
      <c r="AC26" s="466"/>
      <c r="AD26" s="466"/>
      <c r="AE26" s="466"/>
      <c r="AF26" s="466"/>
      <c r="AG26" s="467"/>
      <c r="AH26" s="408">
        <v>2</v>
      </c>
      <c r="AI26" s="409"/>
      <c r="AJ26" s="409"/>
      <c r="AK26" s="409"/>
      <c r="AL26" s="410"/>
      <c r="AM26" s="408" t="s">
        <v>169</v>
      </c>
      <c r="AN26" s="409"/>
      <c r="AO26" s="409"/>
      <c r="AP26" s="409"/>
      <c r="AQ26" s="409"/>
      <c r="AR26" s="410"/>
      <c r="AS26" s="408" t="s">
        <v>169</v>
      </c>
      <c r="AT26" s="409"/>
      <c r="AU26" s="409"/>
      <c r="AV26" s="409"/>
      <c r="AW26" s="409"/>
      <c r="AX26" s="468"/>
      <c r="AY26" s="495" t="s">
        <v>170</v>
      </c>
      <c r="AZ26" s="415"/>
      <c r="BA26" s="415"/>
      <c r="BB26" s="415"/>
      <c r="BC26" s="415"/>
      <c r="BD26" s="415"/>
      <c r="BE26" s="415"/>
      <c r="BF26" s="415"/>
      <c r="BG26" s="415"/>
      <c r="BH26" s="415"/>
      <c r="BI26" s="415"/>
      <c r="BJ26" s="415"/>
      <c r="BK26" s="415"/>
      <c r="BL26" s="415"/>
      <c r="BM26" s="496"/>
      <c r="BN26" s="455" t="s">
        <v>121</v>
      </c>
      <c r="BO26" s="456"/>
      <c r="BP26" s="456"/>
      <c r="BQ26" s="456"/>
      <c r="BR26" s="456"/>
      <c r="BS26" s="456"/>
      <c r="BT26" s="456"/>
      <c r="BU26" s="457"/>
      <c r="BV26" s="455" t="s">
        <v>121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171</v>
      </c>
      <c r="F27" s="412"/>
      <c r="G27" s="412"/>
      <c r="H27" s="412"/>
      <c r="I27" s="412"/>
      <c r="J27" s="412"/>
      <c r="K27" s="413"/>
      <c r="L27" s="408">
        <v>1</v>
      </c>
      <c r="M27" s="409"/>
      <c r="N27" s="409"/>
      <c r="O27" s="409"/>
      <c r="P27" s="410"/>
      <c r="Q27" s="408">
        <v>3100</v>
      </c>
      <c r="R27" s="409"/>
      <c r="S27" s="409"/>
      <c r="T27" s="409"/>
      <c r="U27" s="409"/>
      <c r="V27" s="410"/>
      <c r="W27" s="498"/>
      <c r="X27" s="435"/>
      <c r="Y27" s="436"/>
      <c r="Z27" s="411" t="s">
        <v>172</v>
      </c>
      <c r="AA27" s="412"/>
      <c r="AB27" s="412"/>
      <c r="AC27" s="412"/>
      <c r="AD27" s="412"/>
      <c r="AE27" s="412"/>
      <c r="AF27" s="412"/>
      <c r="AG27" s="413"/>
      <c r="AH27" s="408" t="s">
        <v>121</v>
      </c>
      <c r="AI27" s="409"/>
      <c r="AJ27" s="409"/>
      <c r="AK27" s="409"/>
      <c r="AL27" s="410"/>
      <c r="AM27" s="408" t="s">
        <v>121</v>
      </c>
      <c r="AN27" s="409"/>
      <c r="AO27" s="409"/>
      <c r="AP27" s="409"/>
      <c r="AQ27" s="409"/>
      <c r="AR27" s="410"/>
      <c r="AS27" s="408" t="s">
        <v>121</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v>331983</v>
      </c>
      <c r="BO27" s="490"/>
      <c r="BP27" s="490"/>
      <c r="BQ27" s="490"/>
      <c r="BR27" s="490"/>
      <c r="BS27" s="490"/>
      <c r="BT27" s="490"/>
      <c r="BU27" s="491"/>
      <c r="BV27" s="489">
        <v>331730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174</v>
      </c>
      <c r="F28" s="412"/>
      <c r="G28" s="412"/>
      <c r="H28" s="412"/>
      <c r="I28" s="412"/>
      <c r="J28" s="412"/>
      <c r="K28" s="413"/>
      <c r="L28" s="408">
        <v>1</v>
      </c>
      <c r="M28" s="409"/>
      <c r="N28" s="409"/>
      <c r="O28" s="409"/>
      <c r="P28" s="410"/>
      <c r="Q28" s="408">
        <v>2490</v>
      </c>
      <c r="R28" s="409"/>
      <c r="S28" s="409"/>
      <c r="T28" s="409"/>
      <c r="U28" s="409"/>
      <c r="V28" s="410"/>
      <c r="W28" s="498"/>
      <c r="X28" s="435"/>
      <c r="Y28" s="436"/>
      <c r="Z28" s="411" t="s">
        <v>175</v>
      </c>
      <c r="AA28" s="412"/>
      <c r="AB28" s="412"/>
      <c r="AC28" s="412"/>
      <c r="AD28" s="412"/>
      <c r="AE28" s="412"/>
      <c r="AF28" s="412"/>
      <c r="AG28" s="413"/>
      <c r="AH28" s="408" t="s">
        <v>121</v>
      </c>
      <c r="AI28" s="409"/>
      <c r="AJ28" s="409"/>
      <c r="AK28" s="409"/>
      <c r="AL28" s="410"/>
      <c r="AM28" s="408" t="s">
        <v>121</v>
      </c>
      <c r="AN28" s="409"/>
      <c r="AO28" s="409"/>
      <c r="AP28" s="409"/>
      <c r="AQ28" s="409"/>
      <c r="AR28" s="410"/>
      <c r="AS28" s="408" t="s">
        <v>121</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1312037</v>
      </c>
      <c r="BO28" s="485"/>
      <c r="BP28" s="485"/>
      <c r="BQ28" s="485"/>
      <c r="BR28" s="485"/>
      <c r="BS28" s="485"/>
      <c r="BT28" s="485"/>
      <c r="BU28" s="486"/>
      <c r="BV28" s="484">
        <v>990319</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177</v>
      </c>
      <c r="F29" s="412"/>
      <c r="G29" s="412"/>
      <c r="H29" s="412"/>
      <c r="I29" s="412"/>
      <c r="J29" s="412"/>
      <c r="K29" s="413"/>
      <c r="L29" s="408">
        <v>8</v>
      </c>
      <c r="M29" s="409"/>
      <c r="N29" s="409"/>
      <c r="O29" s="409"/>
      <c r="P29" s="410"/>
      <c r="Q29" s="408">
        <v>2260</v>
      </c>
      <c r="R29" s="409"/>
      <c r="S29" s="409"/>
      <c r="T29" s="409"/>
      <c r="U29" s="409"/>
      <c r="V29" s="410"/>
      <c r="W29" s="499"/>
      <c r="X29" s="500"/>
      <c r="Y29" s="501"/>
      <c r="Z29" s="411" t="s">
        <v>178</v>
      </c>
      <c r="AA29" s="412"/>
      <c r="AB29" s="412"/>
      <c r="AC29" s="412"/>
      <c r="AD29" s="412"/>
      <c r="AE29" s="412"/>
      <c r="AF29" s="412"/>
      <c r="AG29" s="413"/>
      <c r="AH29" s="408">
        <v>91</v>
      </c>
      <c r="AI29" s="409"/>
      <c r="AJ29" s="409"/>
      <c r="AK29" s="409"/>
      <c r="AL29" s="410"/>
      <c r="AM29" s="408">
        <v>269906</v>
      </c>
      <c r="AN29" s="409"/>
      <c r="AO29" s="409"/>
      <c r="AP29" s="409"/>
      <c r="AQ29" s="409"/>
      <c r="AR29" s="410"/>
      <c r="AS29" s="408">
        <v>2966</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551697</v>
      </c>
      <c r="BO29" s="456"/>
      <c r="BP29" s="456"/>
      <c r="BQ29" s="456"/>
      <c r="BR29" s="456"/>
      <c r="BS29" s="456"/>
      <c r="BT29" s="456"/>
      <c r="BU29" s="457"/>
      <c r="BV29" s="455">
        <v>634590</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99.7</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2865607</v>
      </c>
      <c r="BO30" s="490"/>
      <c r="BP30" s="490"/>
      <c r="BQ30" s="490"/>
      <c r="BR30" s="490"/>
      <c r="BS30" s="490"/>
      <c r="BT30" s="490"/>
      <c r="BU30" s="491"/>
      <c r="BV30" s="489">
        <v>3452544</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IF('各会計、関係団体の財政状況及び健全化判断比率'!B32="","",'各会計、関係団体の財政状況及び健全化判断比率'!B32)</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長崎県市町村総合事務組合（一般会計）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16</v>
      </c>
      <c r="CP34" s="403"/>
      <c r="CQ34" s="404" t="str">
        <f>IF('各会計、関係団体の財政状況及び健全化判断比率'!BS7="","",'各会計、関係団体の財政状況及び健全化判断比率'!BS7)</f>
        <v>長崎県林業公社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〇</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国民健康保険診療所特別会計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IF('各会計、関係団体の財政状況及び健全化判断比率'!B33="","",'各会計、関係団体の財政状況及び健全化判断比率'!B33)</f>
        <v>公共下水道事業会計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長崎県市町村総合事務組合（市町村会館管理事業特別会計）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介護保険特別会計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長崎県市町村総合事務組合（市町村会館馬町別館管理事業特別会計）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後期高齢者医療特別会計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長崎県市町村総合事務組合（公平委員会特別会計）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長崎県市町村総合事務組合（行政不服審査会事業特別会計）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長崎県市町村総合事務組合（交通災害共済事業特別会計）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14</v>
      </c>
      <c r="BX40" s="403"/>
      <c r="BY40" s="404" t="str">
        <f>IF('各会計、関係団体の財政状況及び健全化判断比率'!B74="","",'各会計、関係団体の財政状況及び健全化判断比率'!B74)</f>
        <v>長崎県後期高齢者医療広域連合（普通会計）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15</v>
      </c>
      <c r="BX41" s="403"/>
      <c r="BY41" s="404" t="str">
        <f>IF('各会計、関係団体の財政状況及び健全化判断比率'!B75="","",'各会計、関係団体の財政状況及び健全化判断比率'!B75)</f>
        <v>長崎県後期高齢者医療広域連合（後期高齢者医療事業会計）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FA1qAjv41BNCfT6LG4SKzpHNSQH8ESfEkz7YTv3kwShdF6Ujyv4etZhcqav9mkf1wRMqmjRFqR0pTE/J3BVDtg==" saltValue="P52QaqqNP13PsmytzE3Z9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topLeftCell="A12" zoomScale="90" zoomScaleNormal="9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7" t="s">
        <v>532</v>
      </c>
      <c r="D34" s="1187"/>
      <c r="E34" s="1188"/>
      <c r="F34" s="32">
        <v>26.73</v>
      </c>
      <c r="G34" s="33">
        <v>24.18</v>
      </c>
      <c r="H34" s="33">
        <v>23.5</v>
      </c>
      <c r="I34" s="33">
        <v>23.98</v>
      </c>
      <c r="J34" s="34">
        <v>23.78</v>
      </c>
      <c r="K34" s="22"/>
      <c r="L34" s="22"/>
      <c r="M34" s="22"/>
      <c r="N34" s="22"/>
      <c r="O34" s="22"/>
      <c r="P34" s="22"/>
    </row>
    <row r="35" spans="1:16" ht="39" customHeight="1" x14ac:dyDescent="0.15">
      <c r="A35" s="22"/>
      <c r="B35" s="35"/>
      <c r="C35" s="1181" t="s">
        <v>533</v>
      </c>
      <c r="D35" s="1182"/>
      <c r="E35" s="1183"/>
      <c r="F35" s="36">
        <v>7.51</v>
      </c>
      <c r="G35" s="37">
        <v>7.36</v>
      </c>
      <c r="H35" s="37">
        <v>8.61</v>
      </c>
      <c r="I35" s="37">
        <v>8.66</v>
      </c>
      <c r="J35" s="38">
        <v>8.08</v>
      </c>
      <c r="K35" s="22"/>
      <c r="L35" s="22"/>
      <c r="M35" s="22"/>
      <c r="N35" s="22"/>
      <c r="O35" s="22"/>
      <c r="P35" s="22"/>
    </row>
    <row r="36" spans="1:16" ht="39" customHeight="1" x14ac:dyDescent="0.15">
      <c r="A36" s="22"/>
      <c r="B36" s="35"/>
      <c r="C36" s="1181" t="s">
        <v>534</v>
      </c>
      <c r="D36" s="1182"/>
      <c r="E36" s="1183"/>
      <c r="F36" s="36">
        <v>0.44</v>
      </c>
      <c r="G36" s="37">
        <v>0.92</v>
      </c>
      <c r="H36" s="37">
        <v>0.8</v>
      </c>
      <c r="I36" s="37">
        <v>0.84</v>
      </c>
      <c r="J36" s="38">
        <v>0.91</v>
      </c>
      <c r="K36" s="22"/>
      <c r="L36" s="22"/>
      <c r="M36" s="22"/>
      <c r="N36" s="22"/>
      <c r="O36" s="22"/>
      <c r="P36" s="22"/>
    </row>
    <row r="37" spans="1:16" ht="39" customHeight="1" x14ac:dyDescent="0.15">
      <c r="A37" s="22"/>
      <c r="B37" s="35"/>
      <c r="C37" s="1181" t="s">
        <v>535</v>
      </c>
      <c r="D37" s="1182"/>
      <c r="E37" s="1183"/>
      <c r="F37" s="36" t="s">
        <v>487</v>
      </c>
      <c r="G37" s="37">
        <v>0</v>
      </c>
      <c r="H37" s="37">
        <v>0.34</v>
      </c>
      <c r="I37" s="37">
        <v>0.94</v>
      </c>
      <c r="J37" s="38">
        <v>0.9</v>
      </c>
      <c r="K37" s="22"/>
      <c r="L37" s="22"/>
      <c r="M37" s="22"/>
      <c r="N37" s="22"/>
      <c r="O37" s="22"/>
      <c r="P37" s="22"/>
    </row>
    <row r="38" spans="1:16" ht="39" customHeight="1" x14ac:dyDescent="0.15">
      <c r="A38" s="22"/>
      <c r="B38" s="35"/>
      <c r="C38" s="1181" t="s">
        <v>536</v>
      </c>
      <c r="D38" s="1182"/>
      <c r="E38" s="1183"/>
      <c r="F38" s="36">
        <v>0.56000000000000005</v>
      </c>
      <c r="G38" s="37">
        <v>0.87</v>
      </c>
      <c r="H38" s="37">
        <v>0.63</v>
      </c>
      <c r="I38" s="37">
        <v>0.67</v>
      </c>
      <c r="J38" s="38">
        <v>0.41</v>
      </c>
      <c r="K38" s="22"/>
      <c r="L38" s="22"/>
      <c r="M38" s="22"/>
      <c r="N38" s="22"/>
      <c r="O38" s="22"/>
      <c r="P38" s="22"/>
    </row>
    <row r="39" spans="1:16" ht="39" customHeight="1" x14ac:dyDescent="0.15">
      <c r="A39" s="22"/>
      <c r="B39" s="35"/>
      <c r="C39" s="1181" t="s">
        <v>537</v>
      </c>
      <c r="D39" s="1182"/>
      <c r="E39" s="1183"/>
      <c r="F39" s="36">
        <v>0.03</v>
      </c>
      <c r="G39" s="37">
        <v>0.03</v>
      </c>
      <c r="H39" s="37">
        <v>0.04</v>
      </c>
      <c r="I39" s="37">
        <v>0.04</v>
      </c>
      <c r="J39" s="38">
        <v>0.02</v>
      </c>
      <c r="K39" s="22"/>
      <c r="L39" s="22"/>
      <c r="M39" s="22"/>
      <c r="N39" s="22"/>
      <c r="O39" s="22"/>
      <c r="P39" s="22"/>
    </row>
    <row r="40" spans="1:16" ht="39" customHeight="1" x14ac:dyDescent="0.15">
      <c r="A40" s="22"/>
      <c r="B40" s="35"/>
      <c r="C40" s="1181" t="s">
        <v>538</v>
      </c>
      <c r="D40" s="1182"/>
      <c r="E40" s="1183"/>
      <c r="F40" s="36">
        <v>0</v>
      </c>
      <c r="G40" s="37">
        <v>0</v>
      </c>
      <c r="H40" s="37">
        <v>0</v>
      </c>
      <c r="I40" s="37">
        <v>0</v>
      </c>
      <c r="J40" s="38">
        <v>0.02</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539</v>
      </c>
      <c r="D42" s="1182"/>
      <c r="E42" s="1183"/>
      <c r="F42" s="36" t="s">
        <v>487</v>
      </c>
      <c r="G42" s="37" t="s">
        <v>487</v>
      </c>
      <c r="H42" s="37" t="s">
        <v>487</v>
      </c>
      <c r="I42" s="37" t="s">
        <v>487</v>
      </c>
      <c r="J42" s="38" t="s">
        <v>487</v>
      </c>
      <c r="K42" s="22"/>
      <c r="L42" s="22"/>
      <c r="M42" s="22"/>
      <c r="N42" s="22"/>
      <c r="O42" s="22"/>
      <c r="P42" s="22"/>
    </row>
    <row r="43" spans="1:16" ht="39" customHeight="1" thickBot="1" x14ac:dyDescent="0.2">
      <c r="A43" s="22"/>
      <c r="B43" s="40"/>
      <c r="C43" s="1184" t="s">
        <v>540</v>
      </c>
      <c r="D43" s="1185"/>
      <c r="E43" s="1186"/>
      <c r="F43" s="41">
        <v>2.77</v>
      </c>
      <c r="G43" s="42">
        <v>0.05</v>
      </c>
      <c r="H43" s="42">
        <v>0.05</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9" s="23" customFormat="1" ht="13.5" hidden="1" customHeight="1" x14ac:dyDescent="0.15"/>
    <row r="50" s="23" customFormat="1" ht="13.5" hidden="1" customHeight="1" x14ac:dyDescent="0.15"/>
    <row r="51" s="23" customFormat="1" ht="13.5" hidden="1" customHeight="1" x14ac:dyDescent="0.15"/>
  </sheetData>
  <sheetProtection algorithmName="SHA-512" hashValue="4kL+F1181YBa5fw7csIHnPYZ1g4MTOKTLGXmOmtS8V1U5X2ED2Yg/b3lQ2bpBxTFcNXdbGbVeCWMTjWgdVaCYg==" saltValue="CMLYvBJ75yC1LuhTytFm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1"/>
  <sheetViews>
    <sheetView showGridLines="0" topLeftCell="A11" zoomScale="90" zoomScaleNormal="9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514</v>
      </c>
      <c r="L45" s="60">
        <v>507</v>
      </c>
      <c r="M45" s="60">
        <v>525</v>
      </c>
      <c r="N45" s="60">
        <v>530</v>
      </c>
      <c r="O45" s="61">
        <v>543</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487</v>
      </c>
      <c r="L46" s="64" t="s">
        <v>487</v>
      </c>
      <c r="M46" s="64" t="s">
        <v>487</v>
      </c>
      <c r="N46" s="64" t="s">
        <v>487</v>
      </c>
      <c r="O46" s="65" t="s">
        <v>487</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487</v>
      </c>
      <c r="L47" s="64" t="s">
        <v>487</v>
      </c>
      <c r="M47" s="64" t="s">
        <v>487</v>
      </c>
      <c r="N47" s="64" t="s">
        <v>487</v>
      </c>
      <c r="O47" s="65" t="s">
        <v>487</v>
      </c>
      <c r="P47" s="48"/>
      <c r="Q47" s="48"/>
      <c r="R47" s="48"/>
      <c r="S47" s="48"/>
      <c r="T47" s="48"/>
      <c r="U47" s="48"/>
    </row>
    <row r="48" spans="1:21" ht="30.75" customHeight="1" x14ac:dyDescent="0.15">
      <c r="A48" s="48"/>
      <c r="B48" s="1214"/>
      <c r="C48" s="1215"/>
      <c r="D48" s="62"/>
      <c r="E48" s="1191" t="s">
        <v>13</v>
      </c>
      <c r="F48" s="1191"/>
      <c r="G48" s="1191"/>
      <c r="H48" s="1191"/>
      <c r="I48" s="1191"/>
      <c r="J48" s="1192"/>
      <c r="K48" s="63">
        <v>288</v>
      </c>
      <c r="L48" s="64">
        <v>302</v>
      </c>
      <c r="M48" s="64">
        <v>312</v>
      </c>
      <c r="N48" s="64">
        <v>281</v>
      </c>
      <c r="O48" s="65">
        <v>270</v>
      </c>
      <c r="P48" s="48"/>
      <c r="Q48" s="48"/>
      <c r="R48" s="48"/>
      <c r="S48" s="48"/>
      <c r="T48" s="48"/>
      <c r="U48" s="48"/>
    </row>
    <row r="49" spans="1:21" ht="30.75" customHeight="1" x14ac:dyDescent="0.15">
      <c r="A49" s="48"/>
      <c r="B49" s="1214"/>
      <c r="C49" s="1215"/>
      <c r="D49" s="62"/>
      <c r="E49" s="1191" t="s">
        <v>14</v>
      </c>
      <c r="F49" s="1191"/>
      <c r="G49" s="1191"/>
      <c r="H49" s="1191"/>
      <c r="I49" s="1191"/>
      <c r="J49" s="1192"/>
      <c r="K49" s="63" t="s">
        <v>487</v>
      </c>
      <c r="L49" s="64" t="s">
        <v>487</v>
      </c>
      <c r="M49" s="64" t="s">
        <v>487</v>
      </c>
      <c r="N49" s="64" t="s">
        <v>487</v>
      </c>
      <c r="O49" s="65" t="s">
        <v>487</v>
      </c>
      <c r="P49" s="48"/>
      <c r="Q49" s="48"/>
      <c r="R49" s="48"/>
      <c r="S49" s="48"/>
      <c r="T49" s="48"/>
      <c r="U49" s="48"/>
    </row>
    <row r="50" spans="1:21" ht="30.75" customHeight="1" x14ac:dyDescent="0.15">
      <c r="A50" s="48"/>
      <c r="B50" s="1214"/>
      <c r="C50" s="1215"/>
      <c r="D50" s="62"/>
      <c r="E50" s="1191" t="s">
        <v>15</v>
      </c>
      <c r="F50" s="1191"/>
      <c r="G50" s="1191"/>
      <c r="H50" s="1191"/>
      <c r="I50" s="1191"/>
      <c r="J50" s="1192"/>
      <c r="K50" s="63" t="s">
        <v>487</v>
      </c>
      <c r="L50" s="64" t="s">
        <v>487</v>
      </c>
      <c r="M50" s="64" t="s">
        <v>487</v>
      </c>
      <c r="N50" s="64" t="s">
        <v>487</v>
      </c>
      <c r="O50" s="65" t="s">
        <v>487</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487</v>
      </c>
      <c r="L51" s="64" t="s">
        <v>487</v>
      </c>
      <c r="M51" s="64" t="s">
        <v>487</v>
      </c>
      <c r="N51" s="64" t="s">
        <v>487</v>
      </c>
      <c r="O51" s="65" t="s">
        <v>487</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533</v>
      </c>
      <c r="L52" s="64">
        <v>529</v>
      </c>
      <c r="M52" s="64">
        <v>540</v>
      </c>
      <c r="N52" s="64">
        <v>518</v>
      </c>
      <c r="O52" s="65">
        <v>509</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269</v>
      </c>
      <c r="L53" s="69">
        <v>280</v>
      </c>
      <c r="M53" s="69">
        <v>297</v>
      </c>
      <c r="N53" s="69">
        <v>293</v>
      </c>
      <c r="O53" s="70">
        <v>304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row r="67" s="49" customFormat="1" ht="12.6" hidden="1" customHeight="1" x14ac:dyDescent="0.15"/>
    <row r="68" s="49" customFormat="1" ht="12.6" hidden="1" customHeight="1" x14ac:dyDescent="0.15"/>
    <row r="69" s="49" customFormat="1" ht="12.6" hidden="1" customHeight="1" x14ac:dyDescent="0.15"/>
    <row r="70" s="49" customFormat="1" ht="12.6" hidden="1" customHeight="1" x14ac:dyDescent="0.15"/>
    <row r="71" s="49" customFormat="1" ht="12.6" hidden="1" customHeight="1" x14ac:dyDescent="0.15"/>
  </sheetData>
  <sheetProtection algorithmName="SHA-512" hashValue="LmS8+0NGrFCUzJ5drQ/tR9IqOdoxTCW3gBVCPC813lDeEFlCNH1VC9aqTCu9XYviTydfnph83EkSEusqgLimlw==" saltValue="Tx5L3hP3xlUEauZnzIM50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0" zoomScale="90" zoomScaleNormal="9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s="96" customFormat="1" ht="15" customHeight="1" x14ac:dyDescent="0.15"/>
    <row r="21" s="96" customFormat="1" ht="15" customHeight="1" x14ac:dyDescent="0.15"/>
    <row r="22" s="96" customFormat="1" ht="15" customHeight="1" x14ac:dyDescent="0.15"/>
    <row r="23" s="96" customFormat="1" ht="15" customHeight="1" x14ac:dyDescent="0.15"/>
    <row r="24" s="96" customFormat="1" ht="15" customHeight="1" x14ac:dyDescent="0.15"/>
    <row r="25" s="96" customFormat="1" ht="15" customHeight="1" x14ac:dyDescent="0.15"/>
    <row r="26" s="96" customFormat="1" ht="15" customHeight="1" x14ac:dyDescent="0.15"/>
    <row r="27" s="96" customFormat="1" ht="15" customHeight="1" x14ac:dyDescent="0.15"/>
    <row r="28" s="96" customFormat="1" ht="15" customHeight="1" x14ac:dyDescent="0.15"/>
    <row r="29" s="96" customFormat="1" ht="15" customHeight="1" x14ac:dyDescent="0.15"/>
    <row r="30" s="96" customFormat="1" ht="15" customHeight="1" x14ac:dyDescent="0.15"/>
    <row r="31" s="96" customFormat="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32" t="s">
        <v>30</v>
      </c>
      <c r="C41" s="1233"/>
      <c r="D41" s="105"/>
      <c r="E41" s="1234" t="s">
        <v>31</v>
      </c>
      <c r="F41" s="1234"/>
      <c r="G41" s="1234"/>
      <c r="H41" s="1235"/>
      <c r="I41" s="355">
        <v>4237</v>
      </c>
      <c r="J41" s="356">
        <v>4229</v>
      </c>
      <c r="K41" s="356">
        <v>4256</v>
      </c>
      <c r="L41" s="356">
        <v>4573</v>
      </c>
      <c r="M41" s="357">
        <v>5602</v>
      </c>
    </row>
    <row r="42" spans="2:13" ht="27.75" customHeight="1" x14ac:dyDescent="0.15">
      <c r="B42" s="1222"/>
      <c r="C42" s="1223"/>
      <c r="D42" s="106"/>
      <c r="E42" s="1226" t="s">
        <v>32</v>
      </c>
      <c r="F42" s="1226"/>
      <c r="G42" s="1226"/>
      <c r="H42" s="1227"/>
      <c r="I42" s="358" t="s">
        <v>487</v>
      </c>
      <c r="J42" s="359" t="s">
        <v>487</v>
      </c>
      <c r="K42" s="359" t="s">
        <v>487</v>
      </c>
      <c r="L42" s="359" t="s">
        <v>487</v>
      </c>
      <c r="M42" s="360" t="s">
        <v>487</v>
      </c>
    </row>
    <row r="43" spans="2:13" ht="27.75" customHeight="1" x14ac:dyDescent="0.15">
      <c r="B43" s="1222"/>
      <c r="C43" s="1223"/>
      <c r="D43" s="106"/>
      <c r="E43" s="1226" t="s">
        <v>33</v>
      </c>
      <c r="F43" s="1226"/>
      <c r="G43" s="1226"/>
      <c r="H43" s="1227"/>
      <c r="I43" s="358">
        <v>3074</v>
      </c>
      <c r="J43" s="359">
        <v>2884</v>
      </c>
      <c r="K43" s="359">
        <v>2612</v>
      </c>
      <c r="L43" s="359">
        <v>2362</v>
      </c>
      <c r="M43" s="360">
        <v>2148</v>
      </c>
    </row>
    <row r="44" spans="2:13" ht="27.75" customHeight="1" x14ac:dyDescent="0.15">
      <c r="B44" s="1222"/>
      <c r="C44" s="1223"/>
      <c r="D44" s="106"/>
      <c r="E44" s="1226" t="s">
        <v>34</v>
      </c>
      <c r="F44" s="1226"/>
      <c r="G44" s="1226"/>
      <c r="H44" s="1227"/>
      <c r="I44" s="358" t="s">
        <v>487</v>
      </c>
      <c r="J44" s="359" t="s">
        <v>487</v>
      </c>
      <c r="K44" s="359" t="s">
        <v>487</v>
      </c>
      <c r="L44" s="359" t="s">
        <v>487</v>
      </c>
      <c r="M44" s="360" t="s">
        <v>487</v>
      </c>
    </row>
    <row r="45" spans="2:13" ht="27.75" customHeight="1" x14ac:dyDescent="0.15">
      <c r="B45" s="1222"/>
      <c r="C45" s="1223"/>
      <c r="D45" s="106"/>
      <c r="E45" s="1226" t="s">
        <v>35</v>
      </c>
      <c r="F45" s="1226"/>
      <c r="G45" s="1226"/>
      <c r="H45" s="1227"/>
      <c r="I45" s="358">
        <v>675</v>
      </c>
      <c r="J45" s="359">
        <v>675</v>
      </c>
      <c r="K45" s="359">
        <v>675</v>
      </c>
      <c r="L45" s="359">
        <v>686</v>
      </c>
      <c r="M45" s="360">
        <v>691</v>
      </c>
    </row>
    <row r="46" spans="2:13" ht="27.75" customHeight="1" x14ac:dyDescent="0.15">
      <c r="B46" s="1222"/>
      <c r="C46" s="1223"/>
      <c r="D46" s="107"/>
      <c r="E46" s="1226" t="s">
        <v>36</v>
      </c>
      <c r="F46" s="1226"/>
      <c r="G46" s="1226"/>
      <c r="H46" s="1227"/>
      <c r="I46" s="358">
        <v>3</v>
      </c>
      <c r="J46" s="359">
        <v>3</v>
      </c>
      <c r="K46" s="359">
        <v>3</v>
      </c>
      <c r="L46" s="359">
        <v>2</v>
      </c>
      <c r="M46" s="360">
        <v>7</v>
      </c>
    </row>
    <row r="47" spans="2:13" ht="27.75" customHeight="1" x14ac:dyDescent="0.15">
      <c r="B47" s="1222"/>
      <c r="C47" s="1223"/>
      <c r="D47" s="108"/>
      <c r="E47" s="1236" t="s">
        <v>37</v>
      </c>
      <c r="F47" s="1237"/>
      <c r="G47" s="1237"/>
      <c r="H47" s="1238"/>
      <c r="I47" s="358" t="s">
        <v>487</v>
      </c>
      <c r="J47" s="359" t="s">
        <v>487</v>
      </c>
      <c r="K47" s="359" t="s">
        <v>487</v>
      </c>
      <c r="L47" s="359" t="s">
        <v>487</v>
      </c>
      <c r="M47" s="360" t="s">
        <v>487</v>
      </c>
    </row>
    <row r="48" spans="2:13" ht="27.75" customHeight="1" x14ac:dyDescent="0.15">
      <c r="B48" s="1222"/>
      <c r="C48" s="1223"/>
      <c r="D48" s="106"/>
      <c r="E48" s="1226" t="s">
        <v>38</v>
      </c>
      <c r="F48" s="1226"/>
      <c r="G48" s="1226"/>
      <c r="H48" s="1227"/>
      <c r="I48" s="358" t="s">
        <v>487</v>
      </c>
      <c r="J48" s="359" t="s">
        <v>487</v>
      </c>
      <c r="K48" s="359" t="s">
        <v>487</v>
      </c>
      <c r="L48" s="359" t="s">
        <v>487</v>
      </c>
      <c r="M48" s="360" t="s">
        <v>487</v>
      </c>
    </row>
    <row r="49" spans="2:13" ht="27.75" customHeight="1" x14ac:dyDescent="0.15">
      <c r="B49" s="1224"/>
      <c r="C49" s="1225"/>
      <c r="D49" s="106"/>
      <c r="E49" s="1226" t="s">
        <v>39</v>
      </c>
      <c r="F49" s="1226"/>
      <c r="G49" s="1226"/>
      <c r="H49" s="1227"/>
      <c r="I49" s="358" t="s">
        <v>487</v>
      </c>
      <c r="J49" s="359" t="s">
        <v>487</v>
      </c>
      <c r="K49" s="359" t="s">
        <v>487</v>
      </c>
      <c r="L49" s="359" t="s">
        <v>487</v>
      </c>
      <c r="M49" s="360" t="s">
        <v>487</v>
      </c>
    </row>
    <row r="50" spans="2:13" ht="27.75" customHeight="1" x14ac:dyDescent="0.15">
      <c r="B50" s="1220" t="s">
        <v>40</v>
      </c>
      <c r="C50" s="1221"/>
      <c r="D50" s="109"/>
      <c r="E50" s="1226" t="s">
        <v>41</v>
      </c>
      <c r="F50" s="1226"/>
      <c r="G50" s="1226"/>
      <c r="H50" s="1227"/>
      <c r="I50" s="358">
        <v>6081</v>
      </c>
      <c r="J50" s="359">
        <v>5327</v>
      </c>
      <c r="K50" s="359">
        <v>5779</v>
      </c>
      <c r="L50" s="359">
        <v>5624</v>
      </c>
      <c r="M50" s="360">
        <v>5244</v>
      </c>
    </row>
    <row r="51" spans="2:13" ht="27.75" customHeight="1" x14ac:dyDescent="0.15">
      <c r="B51" s="1222"/>
      <c r="C51" s="1223"/>
      <c r="D51" s="106"/>
      <c r="E51" s="1226" t="s">
        <v>42</v>
      </c>
      <c r="F51" s="1226"/>
      <c r="G51" s="1226"/>
      <c r="H51" s="1227"/>
      <c r="I51" s="358">
        <v>197</v>
      </c>
      <c r="J51" s="359">
        <v>252</v>
      </c>
      <c r="K51" s="359">
        <v>215</v>
      </c>
      <c r="L51" s="359">
        <v>246</v>
      </c>
      <c r="M51" s="360">
        <v>249</v>
      </c>
    </row>
    <row r="52" spans="2:13" ht="27.75" customHeight="1" x14ac:dyDescent="0.15">
      <c r="B52" s="1224"/>
      <c r="C52" s="1225"/>
      <c r="D52" s="106"/>
      <c r="E52" s="1226" t="s">
        <v>43</v>
      </c>
      <c r="F52" s="1226"/>
      <c r="G52" s="1226"/>
      <c r="H52" s="1227"/>
      <c r="I52" s="358">
        <v>4685</v>
      </c>
      <c r="J52" s="359">
        <v>4761</v>
      </c>
      <c r="K52" s="359">
        <v>4861</v>
      </c>
      <c r="L52" s="359">
        <v>4951</v>
      </c>
      <c r="M52" s="360">
        <v>5766</v>
      </c>
    </row>
    <row r="53" spans="2:13" ht="27.75" customHeight="1" thickBot="1" x14ac:dyDescent="0.2">
      <c r="B53" s="1228" t="s">
        <v>19</v>
      </c>
      <c r="C53" s="1229"/>
      <c r="D53" s="110"/>
      <c r="E53" s="1230" t="s">
        <v>44</v>
      </c>
      <c r="F53" s="1230"/>
      <c r="G53" s="1230"/>
      <c r="H53" s="1231"/>
      <c r="I53" s="361">
        <v>-2974</v>
      </c>
      <c r="J53" s="362">
        <v>-2549</v>
      </c>
      <c r="K53" s="362">
        <v>-3311</v>
      </c>
      <c r="L53" s="362">
        <v>-3197</v>
      </c>
      <c r="M53" s="363">
        <v>-2812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A1g1BhusZGMgHeSKUKj7qUo1bFl4Svnj3qTWZLaiOTPYjoDHqxPW7DIle+7BV2iJAXTuUKGfWugMCeazdB1fA==" saltValue="faW3Byqm26y6yNyRoLZgU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D12" zoomScale="90" zoomScaleNormal="9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47" t="s">
        <v>46</v>
      </c>
      <c r="D55" s="1247"/>
      <c r="E55" s="1248"/>
      <c r="F55" s="122">
        <v>870</v>
      </c>
      <c r="G55" s="122">
        <v>990</v>
      </c>
      <c r="H55" s="123">
        <v>1312</v>
      </c>
    </row>
    <row r="56" spans="2:8" ht="52.5" customHeight="1" x14ac:dyDescent="0.15">
      <c r="B56" s="124"/>
      <c r="C56" s="1249" t="s">
        <v>47</v>
      </c>
      <c r="D56" s="1249"/>
      <c r="E56" s="1250"/>
      <c r="F56" s="125">
        <v>637</v>
      </c>
      <c r="G56" s="125">
        <v>635</v>
      </c>
      <c r="H56" s="126">
        <v>552</v>
      </c>
    </row>
    <row r="57" spans="2:8" ht="53.25" customHeight="1" x14ac:dyDescent="0.15">
      <c r="B57" s="124"/>
      <c r="C57" s="1251" t="s">
        <v>48</v>
      </c>
      <c r="D57" s="1251"/>
      <c r="E57" s="1252"/>
      <c r="F57" s="127">
        <v>3732</v>
      </c>
      <c r="G57" s="127">
        <v>3453</v>
      </c>
      <c r="H57" s="128">
        <v>2866</v>
      </c>
    </row>
    <row r="58" spans="2:8" ht="45.75" customHeight="1" x14ac:dyDescent="0.15">
      <c r="B58" s="129"/>
      <c r="C58" s="1239" t="s">
        <v>546</v>
      </c>
      <c r="D58" s="1240"/>
      <c r="E58" s="1241"/>
      <c r="F58" s="130">
        <v>2099</v>
      </c>
      <c r="G58" s="130">
        <v>2070</v>
      </c>
      <c r="H58" s="131">
        <v>1929</v>
      </c>
    </row>
    <row r="59" spans="2:8" ht="45.75" customHeight="1" x14ac:dyDescent="0.15">
      <c r="B59" s="129"/>
      <c r="C59" s="1239" t="s">
        <v>548</v>
      </c>
      <c r="D59" s="1240"/>
      <c r="E59" s="1241"/>
      <c r="F59" s="130">
        <v>188</v>
      </c>
      <c r="G59" s="130">
        <v>189</v>
      </c>
      <c r="H59" s="131">
        <v>189</v>
      </c>
    </row>
    <row r="60" spans="2:8" ht="45.75" customHeight="1" x14ac:dyDescent="0.15">
      <c r="B60" s="129"/>
      <c r="C60" s="1239" t="s">
        <v>549</v>
      </c>
      <c r="D60" s="1240"/>
      <c r="E60" s="1241"/>
      <c r="F60" s="130">
        <v>185</v>
      </c>
      <c r="G60" s="130">
        <v>185</v>
      </c>
      <c r="H60" s="131">
        <v>185</v>
      </c>
    </row>
    <row r="61" spans="2:8" ht="45.75" customHeight="1" x14ac:dyDescent="0.15">
      <c r="B61" s="129"/>
      <c r="C61" s="1239" t="s">
        <v>547</v>
      </c>
      <c r="D61" s="1240"/>
      <c r="E61" s="1241"/>
      <c r="F61" s="130">
        <v>624</v>
      </c>
      <c r="G61" s="130">
        <v>420</v>
      </c>
      <c r="H61" s="131">
        <v>121</v>
      </c>
    </row>
    <row r="62" spans="2:8" ht="45.75" customHeight="1" thickBot="1" x14ac:dyDescent="0.2">
      <c r="B62" s="132"/>
      <c r="C62" s="1242" t="s">
        <v>550</v>
      </c>
      <c r="D62" s="1243"/>
      <c r="E62" s="1244"/>
      <c r="F62" s="133">
        <v>71</v>
      </c>
      <c r="G62" s="133">
        <v>90</v>
      </c>
      <c r="H62" s="134">
        <v>102</v>
      </c>
    </row>
    <row r="63" spans="2:8" ht="52.5" customHeight="1" thickBot="1" x14ac:dyDescent="0.2">
      <c r="B63" s="135"/>
      <c r="C63" s="1245" t="s">
        <v>49</v>
      </c>
      <c r="D63" s="1245"/>
      <c r="E63" s="1246"/>
      <c r="F63" s="136">
        <v>5240</v>
      </c>
      <c r="G63" s="136">
        <v>5077</v>
      </c>
      <c r="H63" s="137">
        <v>4729</v>
      </c>
    </row>
    <row r="64" spans="2:8" x14ac:dyDescent="0.15"/>
  </sheetData>
  <sheetProtection algorithmName="SHA-512" hashValue="BV0gmpCRKlYMhNxKrc3T18IbajctvuYJUJB56r+eFd9ewAaoElecPusrhI8rK4bidHn4bxgwWBJCELRv331tsg==" saltValue="bOESwCnMFQRvyuKAstgm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4E7DF-ACD1-4A4E-9391-1F59E0F24714}">
  <sheetPr>
    <pageSetUpPr fitToPage="1"/>
  </sheetPr>
  <dimension ref="A1:DE85"/>
  <sheetViews>
    <sheetView showGridLines="0" topLeftCell="I1" zoomScale="90" zoomScaleNormal="90"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572</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568</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55" t="s">
        <v>571</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ht="13.5" x14ac:dyDescent="0.15">
      <c r="B44" s="365"/>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ht="13.5" x14ac:dyDescent="0.15">
      <c r="B45" s="365"/>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ht="13.5" x14ac:dyDescent="0.15">
      <c r="B46" s="365"/>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ht="13.5" x14ac:dyDescent="0.15">
      <c r="B47" s="365"/>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566</v>
      </c>
    </row>
    <row r="50" spans="1:109" ht="13.5" x14ac:dyDescent="0.15">
      <c r="B50" s="365"/>
      <c r="G50" s="1264"/>
      <c r="H50" s="1264"/>
      <c r="I50" s="1264"/>
      <c r="J50" s="1264"/>
      <c r="K50" s="373"/>
      <c r="L50" s="373"/>
      <c r="M50" s="372"/>
      <c r="N50" s="372"/>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68" t="s">
        <v>526</v>
      </c>
      <c r="BQ50" s="1268"/>
      <c r="BR50" s="1268"/>
      <c r="BS50" s="1268"/>
      <c r="BT50" s="1268"/>
      <c r="BU50" s="1268"/>
      <c r="BV50" s="1268"/>
      <c r="BW50" s="1268"/>
      <c r="BX50" s="1268" t="s">
        <v>527</v>
      </c>
      <c r="BY50" s="1268"/>
      <c r="BZ50" s="1268"/>
      <c r="CA50" s="1268"/>
      <c r="CB50" s="1268"/>
      <c r="CC50" s="1268"/>
      <c r="CD50" s="1268"/>
      <c r="CE50" s="1268"/>
      <c r="CF50" s="1268" t="s">
        <v>528</v>
      </c>
      <c r="CG50" s="1268"/>
      <c r="CH50" s="1268"/>
      <c r="CI50" s="1268"/>
      <c r="CJ50" s="1268"/>
      <c r="CK50" s="1268"/>
      <c r="CL50" s="1268"/>
      <c r="CM50" s="1268"/>
      <c r="CN50" s="1268" t="s">
        <v>529</v>
      </c>
      <c r="CO50" s="1268"/>
      <c r="CP50" s="1268"/>
      <c r="CQ50" s="1268"/>
      <c r="CR50" s="1268"/>
      <c r="CS50" s="1268"/>
      <c r="CT50" s="1268"/>
      <c r="CU50" s="1268"/>
      <c r="CV50" s="1268" t="s">
        <v>530</v>
      </c>
      <c r="CW50" s="1268"/>
      <c r="CX50" s="1268"/>
      <c r="CY50" s="1268"/>
      <c r="CZ50" s="1268"/>
      <c r="DA50" s="1268"/>
      <c r="DB50" s="1268"/>
      <c r="DC50" s="1268"/>
    </row>
    <row r="51" spans="1:109" ht="13.5" customHeight="1" x14ac:dyDescent="0.15">
      <c r="B51" s="365"/>
      <c r="G51" s="1254"/>
      <c r="H51" s="1254"/>
      <c r="I51" s="1272"/>
      <c r="J51" s="1272"/>
      <c r="K51" s="1269"/>
      <c r="L51" s="1269"/>
      <c r="M51" s="1269"/>
      <c r="N51" s="1269"/>
      <c r="AM51" s="371"/>
      <c r="AN51" s="1270" t="s">
        <v>565</v>
      </c>
      <c r="AO51" s="1270"/>
      <c r="AP51" s="1270"/>
      <c r="AQ51" s="1270"/>
      <c r="AR51" s="1270"/>
      <c r="AS51" s="1270"/>
      <c r="AT51" s="1270"/>
      <c r="AU51" s="1270"/>
      <c r="AV51" s="1270"/>
      <c r="AW51" s="1270"/>
      <c r="AX51" s="1270"/>
      <c r="AY51" s="1270"/>
      <c r="AZ51" s="1270"/>
      <c r="BA51" s="1270"/>
      <c r="BB51" s="1270" t="s">
        <v>563</v>
      </c>
      <c r="BC51" s="1270"/>
      <c r="BD51" s="1270"/>
      <c r="BE51" s="1270"/>
      <c r="BF51" s="1270"/>
      <c r="BG51" s="1270"/>
      <c r="BH51" s="1270"/>
      <c r="BI51" s="1270"/>
      <c r="BJ51" s="1270"/>
      <c r="BK51" s="1270"/>
      <c r="BL51" s="1270"/>
      <c r="BM51" s="1270"/>
      <c r="BN51" s="1270"/>
      <c r="BO51" s="1270"/>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5" x14ac:dyDescent="0.15">
      <c r="B52" s="365"/>
      <c r="G52" s="1254"/>
      <c r="H52" s="1254"/>
      <c r="I52" s="1272"/>
      <c r="J52" s="1272"/>
      <c r="K52" s="1269"/>
      <c r="L52" s="1269"/>
      <c r="M52" s="1269"/>
      <c r="N52" s="1269"/>
      <c r="AM52" s="37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54"/>
      <c r="H53" s="1254"/>
      <c r="I53" s="1264"/>
      <c r="J53" s="1264"/>
      <c r="K53" s="1269"/>
      <c r="L53" s="1269"/>
      <c r="M53" s="1269"/>
      <c r="N53" s="1269"/>
      <c r="AM53" s="371"/>
      <c r="AN53" s="1270"/>
      <c r="AO53" s="1270"/>
      <c r="AP53" s="1270"/>
      <c r="AQ53" s="1270"/>
      <c r="AR53" s="1270"/>
      <c r="AS53" s="1270"/>
      <c r="AT53" s="1270"/>
      <c r="AU53" s="1270"/>
      <c r="AV53" s="1270"/>
      <c r="AW53" s="1270"/>
      <c r="AX53" s="1270"/>
      <c r="AY53" s="1270"/>
      <c r="AZ53" s="1270"/>
      <c r="BA53" s="1270"/>
      <c r="BB53" s="1270" t="s">
        <v>570</v>
      </c>
      <c r="BC53" s="1270"/>
      <c r="BD53" s="1270"/>
      <c r="BE53" s="1270"/>
      <c r="BF53" s="1270"/>
      <c r="BG53" s="1270"/>
      <c r="BH53" s="1270"/>
      <c r="BI53" s="1270"/>
      <c r="BJ53" s="1270"/>
      <c r="BK53" s="1270"/>
      <c r="BL53" s="1270"/>
      <c r="BM53" s="1270"/>
      <c r="BN53" s="1270"/>
      <c r="BO53" s="1270"/>
      <c r="BP53" s="1253">
        <v>56.6</v>
      </c>
      <c r="BQ53" s="1253"/>
      <c r="BR53" s="1253"/>
      <c r="BS53" s="1253"/>
      <c r="BT53" s="1253"/>
      <c r="BU53" s="1253"/>
      <c r="BV53" s="1253"/>
      <c r="BW53" s="1253"/>
      <c r="BX53" s="1253">
        <v>57.7</v>
      </c>
      <c r="BY53" s="1253"/>
      <c r="BZ53" s="1253"/>
      <c r="CA53" s="1253"/>
      <c r="CB53" s="1253"/>
      <c r="CC53" s="1253"/>
      <c r="CD53" s="1253"/>
      <c r="CE53" s="1253"/>
      <c r="CF53" s="1253">
        <v>59.5</v>
      </c>
      <c r="CG53" s="1253"/>
      <c r="CH53" s="1253"/>
      <c r="CI53" s="1253"/>
      <c r="CJ53" s="1253"/>
      <c r="CK53" s="1253"/>
      <c r="CL53" s="1253"/>
      <c r="CM53" s="1253"/>
      <c r="CN53" s="1253">
        <v>60.9</v>
      </c>
      <c r="CO53" s="1253"/>
      <c r="CP53" s="1253"/>
      <c r="CQ53" s="1253"/>
      <c r="CR53" s="1253"/>
      <c r="CS53" s="1253"/>
      <c r="CT53" s="1253"/>
      <c r="CU53" s="1253"/>
      <c r="CV53" s="1253">
        <v>62.7</v>
      </c>
      <c r="CW53" s="1253"/>
      <c r="CX53" s="1253"/>
      <c r="CY53" s="1253"/>
      <c r="CZ53" s="1253"/>
      <c r="DA53" s="1253"/>
      <c r="DB53" s="1253"/>
      <c r="DC53" s="1253"/>
    </row>
    <row r="54" spans="1:109" ht="13.5" x14ac:dyDescent="0.15">
      <c r="A54" s="379"/>
      <c r="B54" s="365"/>
      <c r="G54" s="1254"/>
      <c r="H54" s="1254"/>
      <c r="I54" s="1264"/>
      <c r="J54" s="1264"/>
      <c r="K54" s="1269"/>
      <c r="L54" s="1269"/>
      <c r="M54" s="1269"/>
      <c r="N54" s="1269"/>
      <c r="AM54" s="37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64"/>
      <c r="H55" s="1264"/>
      <c r="I55" s="1264"/>
      <c r="J55" s="1264"/>
      <c r="K55" s="1269"/>
      <c r="L55" s="1269"/>
      <c r="M55" s="1269"/>
      <c r="N55" s="1269"/>
      <c r="AN55" s="1268" t="s">
        <v>564</v>
      </c>
      <c r="AO55" s="1268"/>
      <c r="AP55" s="1268"/>
      <c r="AQ55" s="1268"/>
      <c r="AR55" s="1268"/>
      <c r="AS55" s="1268"/>
      <c r="AT55" s="1268"/>
      <c r="AU55" s="1268"/>
      <c r="AV55" s="1268"/>
      <c r="AW55" s="1268"/>
      <c r="AX55" s="1268"/>
      <c r="AY55" s="1268"/>
      <c r="AZ55" s="1268"/>
      <c r="BA55" s="1268"/>
      <c r="BB55" s="1270" t="s">
        <v>563</v>
      </c>
      <c r="BC55" s="1270"/>
      <c r="BD55" s="1270"/>
      <c r="BE55" s="1270"/>
      <c r="BF55" s="1270"/>
      <c r="BG55" s="1270"/>
      <c r="BH55" s="1270"/>
      <c r="BI55" s="1270"/>
      <c r="BJ55" s="1270"/>
      <c r="BK55" s="1270"/>
      <c r="BL55" s="1270"/>
      <c r="BM55" s="1270"/>
      <c r="BN55" s="1270"/>
      <c r="BO55" s="1270"/>
      <c r="BP55" s="1253">
        <v>3.1</v>
      </c>
      <c r="BQ55" s="1253"/>
      <c r="BR55" s="1253"/>
      <c r="BS55" s="1253"/>
      <c r="BT55" s="1253"/>
      <c r="BU55" s="1253"/>
      <c r="BV55" s="1253"/>
      <c r="BW55" s="1253"/>
      <c r="BX55" s="1253">
        <v>13.7</v>
      </c>
      <c r="BY55" s="1253"/>
      <c r="BZ55" s="1253"/>
      <c r="CA55" s="1253"/>
      <c r="CB55" s="1253"/>
      <c r="CC55" s="1253"/>
      <c r="CD55" s="1253"/>
      <c r="CE55" s="1253"/>
      <c r="CF55" s="1253">
        <v>6.9</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5" x14ac:dyDescent="0.15">
      <c r="A56" s="379"/>
      <c r="B56" s="365"/>
      <c r="G56" s="1264"/>
      <c r="H56" s="1264"/>
      <c r="I56" s="1264"/>
      <c r="J56" s="1264"/>
      <c r="K56" s="1269"/>
      <c r="L56" s="1269"/>
      <c r="M56" s="1269"/>
      <c r="N56" s="1269"/>
      <c r="AN56" s="1268"/>
      <c r="AO56" s="1268"/>
      <c r="AP56" s="1268"/>
      <c r="AQ56" s="1268"/>
      <c r="AR56" s="1268"/>
      <c r="AS56" s="1268"/>
      <c r="AT56" s="1268"/>
      <c r="AU56" s="1268"/>
      <c r="AV56" s="1268"/>
      <c r="AW56" s="1268"/>
      <c r="AX56" s="1268"/>
      <c r="AY56" s="1268"/>
      <c r="AZ56" s="1268"/>
      <c r="BA56" s="1268"/>
      <c r="BB56" s="1270"/>
      <c r="BC56" s="1270"/>
      <c r="BD56" s="1270"/>
      <c r="BE56" s="1270"/>
      <c r="BF56" s="1270"/>
      <c r="BG56" s="1270"/>
      <c r="BH56" s="1270"/>
      <c r="BI56" s="1270"/>
      <c r="BJ56" s="1270"/>
      <c r="BK56" s="1270"/>
      <c r="BL56" s="1270"/>
      <c r="BM56" s="1270"/>
      <c r="BN56" s="1270"/>
      <c r="BO56" s="1270"/>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64"/>
      <c r="H57" s="1264"/>
      <c r="I57" s="1271"/>
      <c r="J57" s="1271"/>
      <c r="K57" s="1269"/>
      <c r="L57" s="1269"/>
      <c r="M57" s="1269"/>
      <c r="N57" s="1269"/>
      <c r="AM57" s="364"/>
      <c r="AN57" s="1268"/>
      <c r="AO57" s="1268"/>
      <c r="AP57" s="1268"/>
      <c r="AQ57" s="1268"/>
      <c r="AR57" s="1268"/>
      <c r="AS57" s="1268"/>
      <c r="AT57" s="1268"/>
      <c r="AU57" s="1268"/>
      <c r="AV57" s="1268"/>
      <c r="AW57" s="1268"/>
      <c r="AX57" s="1268"/>
      <c r="AY57" s="1268"/>
      <c r="AZ57" s="1268"/>
      <c r="BA57" s="1268"/>
      <c r="BB57" s="1270" t="s">
        <v>570</v>
      </c>
      <c r="BC57" s="1270"/>
      <c r="BD57" s="1270"/>
      <c r="BE57" s="1270"/>
      <c r="BF57" s="1270"/>
      <c r="BG57" s="1270"/>
      <c r="BH57" s="1270"/>
      <c r="BI57" s="1270"/>
      <c r="BJ57" s="1270"/>
      <c r="BK57" s="1270"/>
      <c r="BL57" s="1270"/>
      <c r="BM57" s="1270"/>
      <c r="BN57" s="1270"/>
      <c r="BO57" s="1270"/>
      <c r="BP57" s="1253">
        <v>61.2</v>
      </c>
      <c r="BQ57" s="1253"/>
      <c r="BR57" s="1253"/>
      <c r="BS57" s="1253"/>
      <c r="BT57" s="1253"/>
      <c r="BU57" s="1253"/>
      <c r="BV57" s="1253"/>
      <c r="BW57" s="1253"/>
      <c r="BX57" s="1253">
        <v>62</v>
      </c>
      <c r="BY57" s="1253"/>
      <c r="BZ57" s="1253"/>
      <c r="CA57" s="1253"/>
      <c r="CB57" s="1253"/>
      <c r="CC57" s="1253"/>
      <c r="CD57" s="1253"/>
      <c r="CE57" s="1253"/>
      <c r="CF57" s="1253">
        <v>62.9</v>
      </c>
      <c r="CG57" s="1253"/>
      <c r="CH57" s="1253"/>
      <c r="CI57" s="1253"/>
      <c r="CJ57" s="1253"/>
      <c r="CK57" s="1253"/>
      <c r="CL57" s="1253"/>
      <c r="CM57" s="1253"/>
      <c r="CN57" s="1253">
        <v>63.3</v>
      </c>
      <c r="CO57" s="1253"/>
      <c r="CP57" s="1253"/>
      <c r="CQ57" s="1253"/>
      <c r="CR57" s="1253"/>
      <c r="CS57" s="1253"/>
      <c r="CT57" s="1253"/>
      <c r="CU57" s="1253"/>
      <c r="CV57" s="1253">
        <v>64.400000000000006</v>
      </c>
      <c r="CW57" s="1253"/>
      <c r="CX57" s="1253"/>
      <c r="CY57" s="1253"/>
      <c r="CZ57" s="1253"/>
      <c r="DA57" s="1253"/>
      <c r="DB57" s="1253"/>
      <c r="DC57" s="1253"/>
      <c r="DD57" s="390"/>
      <c r="DE57" s="385"/>
    </row>
    <row r="58" spans="1:109" s="379" customFormat="1" ht="13.5" x14ac:dyDescent="0.15">
      <c r="A58" s="364"/>
      <c r="B58" s="385"/>
      <c r="G58" s="1264"/>
      <c r="H58" s="1264"/>
      <c r="I58" s="1271"/>
      <c r="J58" s="1271"/>
      <c r="K58" s="1269"/>
      <c r="L58" s="1269"/>
      <c r="M58" s="1269"/>
      <c r="N58" s="1269"/>
      <c r="AM58" s="364"/>
      <c r="AN58" s="1268"/>
      <c r="AO58" s="1268"/>
      <c r="AP58" s="1268"/>
      <c r="AQ58" s="1268"/>
      <c r="AR58" s="1268"/>
      <c r="AS58" s="1268"/>
      <c r="AT58" s="1268"/>
      <c r="AU58" s="1268"/>
      <c r="AV58" s="1268"/>
      <c r="AW58" s="1268"/>
      <c r="AX58" s="1268"/>
      <c r="AY58" s="1268"/>
      <c r="AZ58" s="1268"/>
      <c r="BA58" s="1268"/>
      <c r="BB58" s="1270"/>
      <c r="BC58" s="1270"/>
      <c r="BD58" s="1270"/>
      <c r="BE58" s="1270"/>
      <c r="BF58" s="1270"/>
      <c r="BG58" s="1270"/>
      <c r="BH58" s="1270"/>
      <c r="BI58" s="1270"/>
      <c r="BJ58" s="1270"/>
      <c r="BK58" s="1270"/>
      <c r="BL58" s="1270"/>
      <c r="BM58" s="1270"/>
      <c r="BN58" s="1270"/>
      <c r="BO58" s="1270"/>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569</v>
      </c>
    </row>
    <row r="64" spans="1:109" ht="13.5" x14ac:dyDescent="0.15">
      <c r="B64" s="365"/>
      <c r="G64" s="380"/>
      <c r="I64" s="382"/>
      <c r="J64" s="382"/>
      <c r="K64" s="382"/>
      <c r="L64" s="382"/>
      <c r="M64" s="382"/>
      <c r="N64" s="381"/>
      <c r="AM64" s="380"/>
      <c r="AN64" s="380" t="s">
        <v>568</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55" t="s">
        <v>567</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ht="13.5" x14ac:dyDescent="0.15">
      <c r="B66" s="365"/>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ht="13.5" x14ac:dyDescent="0.15">
      <c r="B67" s="365"/>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ht="13.5" x14ac:dyDescent="0.15">
      <c r="B68" s="365"/>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ht="13.5" x14ac:dyDescent="0.15">
      <c r="B69" s="365"/>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566</v>
      </c>
    </row>
    <row r="72" spans="2:107" ht="13.5" x14ac:dyDescent="0.15">
      <c r="B72" s="365"/>
      <c r="G72" s="1264"/>
      <c r="H72" s="1264"/>
      <c r="I72" s="1264"/>
      <c r="J72" s="1264"/>
      <c r="K72" s="373"/>
      <c r="L72" s="373"/>
      <c r="M72" s="372"/>
      <c r="N72" s="372"/>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68" t="s">
        <v>526</v>
      </c>
      <c r="BQ72" s="1268"/>
      <c r="BR72" s="1268"/>
      <c r="BS72" s="1268"/>
      <c r="BT72" s="1268"/>
      <c r="BU72" s="1268"/>
      <c r="BV72" s="1268"/>
      <c r="BW72" s="1268"/>
      <c r="BX72" s="1268" t="s">
        <v>527</v>
      </c>
      <c r="BY72" s="1268"/>
      <c r="BZ72" s="1268"/>
      <c r="CA72" s="1268"/>
      <c r="CB72" s="1268"/>
      <c r="CC72" s="1268"/>
      <c r="CD72" s="1268"/>
      <c r="CE72" s="1268"/>
      <c r="CF72" s="1268" t="s">
        <v>528</v>
      </c>
      <c r="CG72" s="1268"/>
      <c r="CH72" s="1268"/>
      <c r="CI72" s="1268"/>
      <c r="CJ72" s="1268"/>
      <c r="CK72" s="1268"/>
      <c r="CL72" s="1268"/>
      <c r="CM72" s="1268"/>
      <c r="CN72" s="1268" t="s">
        <v>529</v>
      </c>
      <c r="CO72" s="1268"/>
      <c r="CP72" s="1268"/>
      <c r="CQ72" s="1268"/>
      <c r="CR72" s="1268"/>
      <c r="CS72" s="1268"/>
      <c r="CT72" s="1268"/>
      <c r="CU72" s="1268"/>
      <c r="CV72" s="1268" t="s">
        <v>530</v>
      </c>
      <c r="CW72" s="1268"/>
      <c r="CX72" s="1268"/>
      <c r="CY72" s="1268"/>
      <c r="CZ72" s="1268"/>
      <c r="DA72" s="1268"/>
      <c r="DB72" s="1268"/>
      <c r="DC72" s="1268"/>
    </row>
    <row r="73" spans="2:107" ht="13.5" x14ac:dyDescent="0.15">
      <c r="B73" s="365"/>
      <c r="G73" s="1254"/>
      <c r="H73" s="1254"/>
      <c r="I73" s="1254"/>
      <c r="J73" s="1254"/>
      <c r="K73" s="1273"/>
      <c r="L73" s="1273"/>
      <c r="M73" s="1273"/>
      <c r="N73" s="1273"/>
      <c r="AM73" s="371"/>
      <c r="AN73" s="1270" t="s">
        <v>565</v>
      </c>
      <c r="AO73" s="1270"/>
      <c r="AP73" s="1270"/>
      <c r="AQ73" s="1270"/>
      <c r="AR73" s="1270"/>
      <c r="AS73" s="1270"/>
      <c r="AT73" s="1270"/>
      <c r="AU73" s="1270"/>
      <c r="AV73" s="1270"/>
      <c r="AW73" s="1270"/>
      <c r="AX73" s="1270"/>
      <c r="AY73" s="1270"/>
      <c r="AZ73" s="1270"/>
      <c r="BA73" s="1270"/>
      <c r="BB73" s="1270" t="s">
        <v>563</v>
      </c>
      <c r="BC73" s="1270"/>
      <c r="BD73" s="1270"/>
      <c r="BE73" s="1270"/>
      <c r="BF73" s="1270"/>
      <c r="BG73" s="1270"/>
      <c r="BH73" s="1270"/>
      <c r="BI73" s="1270"/>
      <c r="BJ73" s="1270"/>
      <c r="BK73" s="1270"/>
      <c r="BL73" s="1270"/>
      <c r="BM73" s="1270"/>
      <c r="BN73" s="1270"/>
      <c r="BO73" s="1270"/>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5" x14ac:dyDescent="0.15">
      <c r="B74" s="365"/>
      <c r="G74" s="1254"/>
      <c r="H74" s="1254"/>
      <c r="I74" s="1254"/>
      <c r="J74" s="1254"/>
      <c r="K74" s="1273"/>
      <c r="L74" s="1273"/>
      <c r="M74" s="1273"/>
      <c r="N74" s="1273"/>
      <c r="AM74" s="37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54"/>
      <c r="H75" s="1254"/>
      <c r="I75" s="1264"/>
      <c r="J75" s="1264"/>
      <c r="K75" s="1269"/>
      <c r="L75" s="1269"/>
      <c r="M75" s="1269"/>
      <c r="N75" s="1269"/>
      <c r="AM75" s="371"/>
      <c r="AN75" s="1270"/>
      <c r="AO75" s="1270"/>
      <c r="AP75" s="1270"/>
      <c r="AQ75" s="1270"/>
      <c r="AR75" s="1270"/>
      <c r="AS75" s="1270"/>
      <c r="AT75" s="1270"/>
      <c r="AU75" s="1270"/>
      <c r="AV75" s="1270"/>
      <c r="AW75" s="1270"/>
      <c r="AX75" s="1270"/>
      <c r="AY75" s="1270"/>
      <c r="AZ75" s="1270"/>
      <c r="BA75" s="1270"/>
      <c r="BB75" s="1270" t="s">
        <v>562</v>
      </c>
      <c r="BC75" s="1270"/>
      <c r="BD75" s="1270"/>
      <c r="BE75" s="1270"/>
      <c r="BF75" s="1270"/>
      <c r="BG75" s="1270"/>
      <c r="BH75" s="1270"/>
      <c r="BI75" s="1270"/>
      <c r="BJ75" s="1270"/>
      <c r="BK75" s="1270"/>
      <c r="BL75" s="1270"/>
      <c r="BM75" s="1270"/>
      <c r="BN75" s="1270"/>
      <c r="BO75" s="1270"/>
      <c r="BP75" s="1253">
        <v>8.9</v>
      </c>
      <c r="BQ75" s="1253"/>
      <c r="BR75" s="1253"/>
      <c r="BS75" s="1253"/>
      <c r="BT75" s="1253"/>
      <c r="BU75" s="1253"/>
      <c r="BV75" s="1253"/>
      <c r="BW75" s="1253"/>
      <c r="BX75" s="1253">
        <v>8.6999999999999993</v>
      </c>
      <c r="BY75" s="1253"/>
      <c r="BZ75" s="1253"/>
      <c r="CA75" s="1253"/>
      <c r="CB75" s="1253"/>
      <c r="CC75" s="1253"/>
      <c r="CD75" s="1253"/>
      <c r="CE75" s="1253"/>
      <c r="CF75" s="1253">
        <v>8.6999999999999993</v>
      </c>
      <c r="CG75" s="1253"/>
      <c r="CH75" s="1253"/>
      <c r="CI75" s="1253"/>
      <c r="CJ75" s="1253"/>
      <c r="CK75" s="1253"/>
      <c r="CL75" s="1253"/>
      <c r="CM75" s="1253"/>
      <c r="CN75" s="1253">
        <v>8.6</v>
      </c>
      <c r="CO75" s="1253"/>
      <c r="CP75" s="1253"/>
      <c r="CQ75" s="1253"/>
      <c r="CR75" s="1253"/>
      <c r="CS75" s="1253"/>
      <c r="CT75" s="1253"/>
      <c r="CU75" s="1253"/>
      <c r="CV75" s="1253">
        <v>8.8000000000000007</v>
      </c>
      <c r="CW75" s="1253"/>
      <c r="CX75" s="1253"/>
      <c r="CY75" s="1253"/>
      <c r="CZ75" s="1253"/>
      <c r="DA75" s="1253"/>
      <c r="DB75" s="1253"/>
      <c r="DC75" s="1253"/>
    </row>
    <row r="76" spans="2:107" ht="13.5" x14ac:dyDescent="0.15">
      <c r="B76" s="365"/>
      <c r="G76" s="1254"/>
      <c r="H76" s="1254"/>
      <c r="I76" s="1264"/>
      <c r="J76" s="1264"/>
      <c r="K76" s="1269"/>
      <c r="L76" s="1269"/>
      <c r="M76" s="1269"/>
      <c r="N76" s="1269"/>
      <c r="AM76" s="37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64"/>
      <c r="H77" s="1264"/>
      <c r="I77" s="1264"/>
      <c r="J77" s="1264"/>
      <c r="K77" s="1273"/>
      <c r="L77" s="1273"/>
      <c r="M77" s="1273"/>
      <c r="N77" s="1273"/>
      <c r="AN77" s="1268" t="s">
        <v>564</v>
      </c>
      <c r="AO77" s="1268"/>
      <c r="AP77" s="1268"/>
      <c r="AQ77" s="1268"/>
      <c r="AR77" s="1268"/>
      <c r="AS77" s="1268"/>
      <c r="AT77" s="1268"/>
      <c r="AU77" s="1268"/>
      <c r="AV77" s="1268"/>
      <c r="AW77" s="1268"/>
      <c r="AX77" s="1268"/>
      <c r="AY77" s="1268"/>
      <c r="AZ77" s="1268"/>
      <c r="BA77" s="1268"/>
      <c r="BB77" s="1270" t="s">
        <v>563</v>
      </c>
      <c r="BC77" s="1270"/>
      <c r="BD77" s="1270"/>
      <c r="BE77" s="1270"/>
      <c r="BF77" s="1270"/>
      <c r="BG77" s="1270"/>
      <c r="BH77" s="1270"/>
      <c r="BI77" s="1270"/>
      <c r="BJ77" s="1270"/>
      <c r="BK77" s="1270"/>
      <c r="BL77" s="1270"/>
      <c r="BM77" s="1270"/>
      <c r="BN77" s="1270"/>
      <c r="BO77" s="1270"/>
      <c r="BP77" s="1253">
        <v>3.1</v>
      </c>
      <c r="BQ77" s="1253"/>
      <c r="BR77" s="1253"/>
      <c r="BS77" s="1253"/>
      <c r="BT77" s="1253"/>
      <c r="BU77" s="1253"/>
      <c r="BV77" s="1253"/>
      <c r="BW77" s="1253"/>
      <c r="BX77" s="1253">
        <v>13.7</v>
      </c>
      <c r="BY77" s="1253"/>
      <c r="BZ77" s="1253"/>
      <c r="CA77" s="1253"/>
      <c r="CB77" s="1253"/>
      <c r="CC77" s="1253"/>
      <c r="CD77" s="1253"/>
      <c r="CE77" s="1253"/>
      <c r="CF77" s="1253">
        <v>6.9</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5" x14ac:dyDescent="0.15">
      <c r="B78" s="365"/>
      <c r="G78" s="1264"/>
      <c r="H78" s="1264"/>
      <c r="I78" s="1264"/>
      <c r="J78" s="1264"/>
      <c r="K78" s="1273"/>
      <c r="L78" s="1273"/>
      <c r="M78" s="1273"/>
      <c r="N78" s="1273"/>
      <c r="AN78" s="1268"/>
      <c r="AO78" s="1268"/>
      <c r="AP78" s="1268"/>
      <c r="AQ78" s="1268"/>
      <c r="AR78" s="1268"/>
      <c r="AS78" s="1268"/>
      <c r="AT78" s="1268"/>
      <c r="AU78" s="1268"/>
      <c r="AV78" s="1268"/>
      <c r="AW78" s="1268"/>
      <c r="AX78" s="1268"/>
      <c r="AY78" s="1268"/>
      <c r="AZ78" s="1268"/>
      <c r="BA78" s="1268"/>
      <c r="BB78" s="1270"/>
      <c r="BC78" s="1270"/>
      <c r="BD78" s="1270"/>
      <c r="BE78" s="1270"/>
      <c r="BF78" s="1270"/>
      <c r="BG78" s="1270"/>
      <c r="BH78" s="1270"/>
      <c r="BI78" s="1270"/>
      <c r="BJ78" s="1270"/>
      <c r="BK78" s="1270"/>
      <c r="BL78" s="1270"/>
      <c r="BM78" s="1270"/>
      <c r="BN78" s="1270"/>
      <c r="BO78" s="1270"/>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64"/>
      <c r="H79" s="1264"/>
      <c r="I79" s="1271"/>
      <c r="J79" s="1271"/>
      <c r="K79" s="1274"/>
      <c r="L79" s="1274"/>
      <c r="M79" s="1274"/>
      <c r="N79" s="1274"/>
      <c r="AN79" s="1268"/>
      <c r="AO79" s="1268"/>
      <c r="AP79" s="1268"/>
      <c r="AQ79" s="1268"/>
      <c r="AR79" s="1268"/>
      <c r="AS79" s="1268"/>
      <c r="AT79" s="1268"/>
      <c r="AU79" s="1268"/>
      <c r="AV79" s="1268"/>
      <c r="AW79" s="1268"/>
      <c r="AX79" s="1268"/>
      <c r="AY79" s="1268"/>
      <c r="AZ79" s="1268"/>
      <c r="BA79" s="1268"/>
      <c r="BB79" s="1270" t="s">
        <v>562</v>
      </c>
      <c r="BC79" s="1270"/>
      <c r="BD79" s="1270"/>
      <c r="BE79" s="1270"/>
      <c r="BF79" s="1270"/>
      <c r="BG79" s="1270"/>
      <c r="BH79" s="1270"/>
      <c r="BI79" s="1270"/>
      <c r="BJ79" s="1270"/>
      <c r="BK79" s="1270"/>
      <c r="BL79" s="1270"/>
      <c r="BM79" s="1270"/>
      <c r="BN79" s="1270"/>
      <c r="BO79" s="1270"/>
      <c r="BP79" s="1253">
        <v>7.9</v>
      </c>
      <c r="BQ79" s="1253"/>
      <c r="BR79" s="1253"/>
      <c r="BS79" s="1253"/>
      <c r="BT79" s="1253"/>
      <c r="BU79" s="1253"/>
      <c r="BV79" s="1253"/>
      <c r="BW79" s="1253"/>
      <c r="BX79" s="1253">
        <v>7.9</v>
      </c>
      <c r="BY79" s="1253"/>
      <c r="BZ79" s="1253"/>
      <c r="CA79" s="1253"/>
      <c r="CB79" s="1253"/>
      <c r="CC79" s="1253"/>
      <c r="CD79" s="1253"/>
      <c r="CE79" s="1253"/>
      <c r="CF79" s="1253">
        <v>8</v>
      </c>
      <c r="CG79" s="1253"/>
      <c r="CH79" s="1253"/>
      <c r="CI79" s="1253"/>
      <c r="CJ79" s="1253"/>
      <c r="CK79" s="1253"/>
      <c r="CL79" s="1253"/>
      <c r="CM79" s="1253"/>
      <c r="CN79" s="1253">
        <v>8</v>
      </c>
      <c r="CO79" s="1253"/>
      <c r="CP79" s="1253"/>
      <c r="CQ79" s="1253"/>
      <c r="CR79" s="1253"/>
      <c r="CS79" s="1253"/>
      <c r="CT79" s="1253"/>
      <c r="CU79" s="1253"/>
      <c r="CV79" s="1253">
        <v>8.1</v>
      </c>
      <c r="CW79" s="1253"/>
      <c r="CX79" s="1253"/>
      <c r="CY79" s="1253"/>
      <c r="CZ79" s="1253"/>
      <c r="DA79" s="1253"/>
      <c r="DB79" s="1253"/>
      <c r="DC79" s="1253"/>
    </row>
    <row r="80" spans="2:107" ht="13.5" x14ac:dyDescent="0.15">
      <c r="B80" s="365"/>
      <c r="G80" s="1264"/>
      <c r="H80" s="1264"/>
      <c r="I80" s="1271"/>
      <c r="J80" s="1271"/>
      <c r="K80" s="1274"/>
      <c r="L80" s="1274"/>
      <c r="M80" s="1274"/>
      <c r="N80" s="1274"/>
      <c r="AN80" s="1268"/>
      <c r="AO80" s="1268"/>
      <c r="AP80" s="1268"/>
      <c r="AQ80" s="1268"/>
      <c r="AR80" s="1268"/>
      <c r="AS80" s="1268"/>
      <c r="AT80" s="1268"/>
      <c r="AU80" s="1268"/>
      <c r="AV80" s="1268"/>
      <c r="AW80" s="1268"/>
      <c r="AX80" s="1268"/>
      <c r="AY80" s="1268"/>
      <c r="AZ80" s="1268"/>
      <c r="BA80" s="1268"/>
      <c r="BB80" s="1270"/>
      <c r="BC80" s="1270"/>
      <c r="BD80" s="1270"/>
      <c r="BE80" s="1270"/>
      <c r="BF80" s="1270"/>
      <c r="BG80" s="1270"/>
      <c r="BH80" s="1270"/>
      <c r="BI80" s="1270"/>
      <c r="BJ80" s="1270"/>
      <c r="BK80" s="1270"/>
      <c r="BL80" s="1270"/>
      <c r="BM80" s="1270"/>
      <c r="BN80" s="1270"/>
      <c r="BO80" s="1270"/>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JYzaoZ+N9L6V00AASUVclqO7KjB+5FBbndwcvcbqNu1h23QccJjfgGEYLhDxuyuCtkb2Cj/+ppaSEfX+mvX1xQ==" saltValue="pkm6hqAgTQqb81LYGzTUlw=="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A2F671-40F5-4CDC-80A8-3557C9B480CC}">
  <sheetPr>
    <pageSetUpPr fitToPage="1"/>
  </sheetPr>
  <dimension ref="A1:DR125"/>
  <sheetViews>
    <sheetView showGridLines="0" topLeftCell="T1" zoomScale="90" zoomScaleNormal="9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JRo+GxhIuA0RKE4C4+70k6q48zmXEWRlXSc6qVCmTnSd8Omth+K4zy9xCkHul5auaADZT9QV6/K+paQjxaIPjQ==" saltValue="nRK42cGUnqef803rX6cBV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E97CFD-B8E7-4DE7-AC09-653B673A4A14}">
  <sheetPr>
    <pageSetUpPr fitToPage="1"/>
  </sheetPr>
  <dimension ref="A1:DR125"/>
  <sheetViews>
    <sheetView showGridLines="0" topLeftCell="T1" zoomScale="90" zoomScaleNormal="9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9F3OEirxhR+yKeP8bucbPXvr1Y5hGXsKAiG9+IPBbmiJ6lEdWFzPq42ihCcSPOklCpoElqKkkDPSvGHPUg5Mzw==" saltValue="bHPl7FpeII0NmRShsdeYy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66564</v>
      </c>
      <c r="E3" s="156"/>
      <c r="F3" s="157">
        <v>103390</v>
      </c>
      <c r="G3" s="158"/>
      <c r="H3" s="159"/>
    </row>
    <row r="4" spans="1:8" x14ac:dyDescent="0.15">
      <c r="A4" s="160"/>
      <c r="B4" s="161"/>
      <c r="C4" s="162"/>
      <c r="D4" s="163">
        <v>32519</v>
      </c>
      <c r="E4" s="164"/>
      <c r="F4" s="165">
        <v>51269</v>
      </c>
      <c r="G4" s="166"/>
      <c r="H4" s="167"/>
    </row>
    <row r="5" spans="1:8" x14ac:dyDescent="0.15">
      <c r="A5" s="148" t="s">
        <v>520</v>
      </c>
      <c r="B5" s="153"/>
      <c r="C5" s="154"/>
      <c r="D5" s="155">
        <v>62668</v>
      </c>
      <c r="E5" s="156"/>
      <c r="F5" s="157">
        <v>117234</v>
      </c>
      <c r="G5" s="158"/>
      <c r="H5" s="159"/>
    </row>
    <row r="6" spans="1:8" x14ac:dyDescent="0.15">
      <c r="A6" s="160"/>
      <c r="B6" s="161"/>
      <c r="C6" s="162"/>
      <c r="D6" s="163">
        <v>31100</v>
      </c>
      <c r="E6" s="164"/>
      <c r="F6" s="165">
        <v>59796</v>
      </c>
      <c r="G6" s="166"/>
      <c r="H6" s="167"/>
    </row>
    <row r="7" spans="1:8" x14ac:dyDescent="0.15">
      <c r="A7" s="148" t="s">
        <v>521</v>
      </c>
      <c r="B7" s="153"/>
      <c r="C7" s="154"/>
      <c r="D7" s="155">
        <v>74559</v>
      </c>
      <c r="E7" s="156"/>
      <c r="F7" s="157">
        <v>97758</v>
      </c>
      <c r="G7" s="158"/>
      <c r="H7" s="159"/>
    </row>
    <row r="8" spans="1:8" x14ac:dyDescent="0.15">
      <c r="A8" s="160"/>
      <c r="B8" s="161"/>
      <c r="C8" s="162"/>
      <c r="D8" s="163">
        <v>30103</v>
      </c>
      <c r="E8" s="164"/>
      <c r="F8" s="165">
        <v>45946</v>
      </c>
      <c r="G8" s="166"/>
      <c r="H8" s="167"/>
    </row>
    <row r="9" spans="1:8" x14ac:dyDescent="0.15">
      <c r="A9" s="148" t="s">
        <v>522</v>
      </c>
      <c r="B9" s="153"/>
      <c r="C9" s="154"/>
      <c r="D9" s="155">
        <v>99869</v>
      </c>
      <c r="E9" s="156"/>
      <c r="F9" s="157">
        <v>91338</v>
      </c>
      <c r="G9" s="158"/>
      <c r="H9" s="159"/>
    </row>
    <row r="10" spans="1:8" x14ac:dyDescent="0.15">
      <c r="A10" s="160"/>
      <c r="B10" s="161"/>
      <c r="C10" s="162"/>
      <c r="D10" s="163">
        <v>68640</v>
      </c>
      <c r="E10" s="164"/>
      <c r="F10" s="165">
        <v>43989</v>
      </c>
      <c r="G10" s="166"/>
      <c r="H10" s="167"/>
    </row>
    <row r="11" spans="1:8" x14ac:dyDescent="0.15">
      <c r="A11" s="148" t="s">
        <v>523</v>
      </c>
      <c r="B11" s="153"/>
      <c r="C11" s="154"/>
      <c r="D11" s="155">
        <v>177517</v>
      </c>
      <c r="E11" s="156"/>
      <c r="F11" s="157">
        <v>103975</v>
      </c>
      <c r="G11" s="158"/>
      <c r="H11" s="159"/>
    </row>
    <row r="12" spans="1:8" x14ac:dyDescent="0.15">
      <c r="A12" s="160"/>
      <c r="B12" s="161"/>
      <c r="C12" s="168"/>
      <c r="D12" s="163">
        <v>67392</v>
      </c>
      <c r="E12" s="164"/>
      <c r="F12" s="165">
        <v>52698</v>
      </c>
      <c r="G12" s="166"/>
      <c r="H12" s="167"/>
    </row>
    <row r="13" spans="1:8" x14ac:dyDescent="0.15">
      <c r="A13" s="148"/>
      <c r="B13" s="153"/>
      <c r="C13" s="169"/>
      <c r="D13" s="170">
        <v>96235</v>
      </c>
      <c r="E13" s="171"/>
      <c r="F13" s="172">
        <v>102739</v>
      </c>
      <c r="G13" s="173"/>
      <c r="H13" s="159"/>
    </row>
    <row r="14" spans="1:8" x14ac:dyDescent="0.15">
      <c r="A14" s="160"/>
      <c r="B14" s="161"/>
      <c r="C14" s="162"/>
      <c r="D14" s="163">
        <v>45951</v>
      </c>
      <c r="E14" s="164"/>
      <c r="F14" s="165">
        <v>50740</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7.52</v>
      </c>
      <c r="C19" s="174">
        <f>ROUND(VALUE(SUBSTITUTE(実質収支比率等に係る経年分析!G$48,"▲","-")),2)</f>
        <v>7.36</v>
      </c>
      <c r="D19" s="174">
        <f>ROUND(VALUE(SUBSTITUTE(実質収支比率等に係る経年分析!H$48,"▲","-")),2)</f>
        <v>8.6199999999999992</v>
      </c>
      <c r="E19" s="174">
        <f>ROUND(VALUE(SUBSTITUTE(実質収支比率等に係る経年分析!I$48,"▲","-")),2)</f>
        <v>8.66</v>
      </c>
      <c r="F19" s="174">
        <f>ROUND(VALUE(SUBSTITUTE(実質収支比率等に係る経年分析!J$48,"▲","-")),2)</f>
        <v>8.08</v>
      </c>
    </row>
    <row r="20" spans="1:11" x14ac:dyDescent="0.15">
      <c r="A20" s="174" t="s">
        <v>53</v>
      </c>
      <c r="B20" s="174">
        <f>ROUND(VALUE(SUBSTITUTE(実質収支比率等に係る経年分析!F$47,"▲","-")),2)</f>
        <v>29.49</v>
      </c>
      <c r="C20" s="174">
        <f>ROUND(VALUE(SUBSTITUTE(実質収支比率等に係る経年分析!G$47,"▲","-")),2)</f>
        <v>17.079999999999998</v>
      </c>
      <c r="D20" s="174">
        <f>ROUND(VALUE(SUBSTITUTE(実質収支比率等に係る経年分析!H$47,"▲","-")),2)</f>
        <v>22.06</v>
      </c>
      <c r="E20" s="174">
        <f>ROUND(VALUE(SUBSTITUTE(実質収支比率等に係る経年分析!I$47,"▲","-")),2)</f>
        <v>25.84</v>
      </c>
      <c r="F20" s="174">
        <f>ROUND(VALUE(SUBSTITUTE(実質収支比率等に係る経年分析!J$47,"▲","-")),2)</f>
        <v>33.99</v>
      </c>
    </row>
    <row r="21" spans="1:11" x14ac:dyDescent="0.15">
      <c r="A21" s="174" t="s">
        <v>54</v>
      </c>
      <c r="B21" s="174">
        <f>IF(ISNUMBER(VALUE(SUBSTITUTE(実質収支比率等に係る経年分析!F$49,"▲","-"))),ROUND(VALUE(SUBSTITUTE(実質収支比率等に係る経年分析!F$49,"▲","-")),2),NA())</f>
        <v>13.36</v>
      </c>
      <c r="C21" s="174">
        <f>IF(ISNUMBER(VALUE(SUBSTITUTE(実質収支比率等に係る経年分析!G$49,"▲","-"))),ROUND(VALUE(SUBSTITUTE(実質収支比率等に係る経年分析!G$49,"▲","-")),2),NA())</f>
        <v>-9.67</v>
      </c>
      <c r="D21" s="174">
        <f>IF(ISNUMBER(VALUE(SUBSTITUTE(実質収支比率等に係る経年分析!H$49,"▲","-"))),ROUND(VALUE(SUBSTITUTE(実質収支比率等に係る経年分析!H$49,"▲","-")),2),NA())</f>
        <v>7.36</v>
      </c>
      <c r="E21" s="174">
        <f>IF(ISNUMBER(VALUE(SUBSTITUTE(実質収支比率等に係る経年分析!I$49,"▲","-"))),ROUND(VALUE(SUBSTITUTE(実質収支比率等に係る経年分析!I$49,"▲","-")),2),NA())</f>
        <v>2.94</v>
      </c>
      <c r="F21" s="174">
        <f>IF(ISNUMBER(VALUE(SUBSTITUTE(実質収支比率等に係る経年分析!J$49,"▲","-"))),ROUND(VALUE(SUBSTITUTE(実質収支比率等に係る経年分析!J$49,"▲","-")),2),NA())</f>
        <v>7.82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2.77</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0.05</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15">
      <c r="A31" s="175" t="str">
        <f>IF(連結実質赤字比率に係る赤字・黒字の構成分析!C$39="",NA(),連結実質赤字比率に係る赤字・黒字の構成分析!C$39)</f>
        <v>国民健康保険診療所特別会計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0.56000000000000005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0.41</v>
      </c>
    </row>
    <row r="33" spans="1:16" x14ac:dyDescent="0.15">
      <c r="A33" s="175" t="str">
        <f>IF(連結実質赤字比率に係る赤字・黒字の構成分析!C$37="",NA(),連結実質赤字比率に係る赤字・黒字の構成分析!C$37)</f>
        <v>公共下水道事業会計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0.44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0.92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0.84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0.91</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7.51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7.36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8.61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8.66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8.08</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26.73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24.18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23.5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23.98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23.78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533</v>
      </c>
      <c r="E42" s="176"/>
      <c r="F42" s="176"/>
      <c r="G42" s="176">
        <f>'実質公債費比率（分子）の構造'!L$52</f>
        <v>529</v>
      </c>
      <c r="H42" s="176"/>
      <c r="I42" s="176"/>
      <c r="J42" s="176">
        <f>'実質公債費比率（分子）の構造'!M$52</f>
        <v>540</v>
      </c>
      <c r="K42" s="176"/>
      <c r="L42" s="176"/>
      <c r="M42" s="176">
        <f>'実質公債費比率（分子）の構造'!N$52</f>
        <v>518</v>
      </c>
      <c r="N42" s="176"/>
      <c r="O42" s="176"/>
      <c r="P42" s="176">
        <f>'実質公債費比率（分子）の構造'!O$52</f>
        <v>509</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288</v>
      </c>
      <c r="C46" s="176"/>
      <c r="D46" s="176"/>
      <c r="E46" s="176">
        <f>'実質公債費比率（分子）の構造'!L$48</f>
        <v>302</v>
      </c>
      <c r="F46" s="176"/>
      <c r="G46" s="176"/>
      <c r="H46" s="176">
        <f>'実質公債費比率（分子）の構造'!M$48</f>
        <v>312</v>
      </c>
      <c r="I46" s="176"/>
      <c r="J46" s="176"/>
      <c r="K46" s="176">
        <f>'実質公債費比率（分子）の構造'!N$48</f>
        <v>281</v>
      </c>
      <c r="L46" s="176"/>
      <c r="M46" s="176"/>
      <c r="N46" s="176">
        <f>'実質公債費比率（分子）の構造'!O$48</f>
        <v>270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514</v>
      </c>
      <c r="C49" s="176"/>
      <c r="D49" s="176"/>
      <c r="E49" s="176">
        <f>'実質公債費比率（分子）の構造'!L$45</f>
        <v>507</v>
      </c>
      <c r="F49" s="176"/>
      <c r="G49" s="176"/>
      <c r="H49" s="176">
        <f>'実質公債費比率（分子）の構造'!M$45</f>
        <v>525</v>
      </c>
      <c r="I49" s="176"/>
      <c r="J49" s="176"/>
      <c r="K49" s="176">
        <f>'実質公債費比率（分子）の構造'!N$45</f>
        <v>530</v>
      </c>
      <c r="L49" s="176"/>
      <c r="M49" s="176"/>
      <c r="N49" s="176">
        <f>'実質公債費比率（分子）の構造'!O$45</f>
        <v>543</v>
      </c>
      <c r="O49" s="176"/>
      <c r="P49" s="176"/>
    </row>
    <row r="50" spans="1:16" x14ac:dyDescent="0.15">
      <c r="A50" s="176" t="s">
        <v>67</v>
      </c>
      <c r="B50" s="176" t="e">
        <f>NA()</f>
        <v>#N/A</v>
      </c>
      <c r="C50" s="176">
        <f>IF(ISNUMBER('実質公債費比率（分子）の構造'!K$53),'実質公債費比率（分子）の構造'!K$53,NA())</f>
        <v>269</v>
      </c>
      <c r="D50" s="176" t="e">
        <f>NA()</f>
        <v>#N/A</v>
      </c>
      <c r="E50" s="176" t="e">
        <f>NA()</f>
        <v>#N/A</v>
      </c>
      <c r="F50" s="176">
        <f>IF(ISNUMBER('実質公債費比率（分子）の構造'!L$53),'実質公債費比率（分子）の構造'!L$53,NA())</f>
        <v>280</v>
      </c>
      <c r="G50" s="176" t="e">
        <f>NA()</f>
        <v>#N/A</v>
      </c>
      <c r="H50" s="176" t="e">
        <f>NA()</f>
        <v>#N/A</v>
      </c>
      <c r="I50" s="176">
        <f>IF(ISNUMBER('実質公債費比率（分子）の構造'!M$53),'実質公債費比率（分子）の構造'!M$53,NA())</f>
        <v>297</v>
      </c>
      <c r="J50" s="176" t="e">
        <f>NA()</f>
        <v>#N/A</v>
      </c>
      <c r="K50" s="176" t="e">
        <f>NA()</f>
        <v>#N/A</v>
      </c>
      <c r="L50" s="176">
        <f>IF(ISNUMBER('実質公債費比率（分子）の構造'!N$53),'実質公債費比率（分子）の構造'!N$53,NA())</f>
        <v>293</v>
      </c>
      <c r="M50" s="176" t="e">
        <f>NA()</f>
        <v>#N/A</v>
      </c>
      <c r="N50" s="176" t="e">
        <f>NA()</f>
        <v>#N/A</v>
      </c>
      <c r="O50" s="176">
        <f>IF(ISNUMBER('実質公債費比率（分子）の構造'!O$53),'実質公債費比率（分子）の構造'!O$53,NA())</f>
        <v>304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4685</v>
      </c>
      <c r="E56" s="175"/>
      <c r="F56" s="175"/>
      <c r="G56" s="175">
        <f>'将来負担比率（分子）の構造'!J$52</f>
        <v>4761</v>
      </c>
      <c r="H56" s="175"/>
      <c r="I56" s="175"/>
      <c r="J56" s="175">
        <f>'将来負担比率（分子）の構造'!K$52</f>
        <v>4861</v>
      </c>
      <c r="K56" s="175"/>
      <c r="L56" s="175"/>
      <c r="M56" s="175">
        <f>'将来負担比率（分子）の構造'!L$52</f>
        <v>4951</v>
      </c>
      <c r="N56" s="175"/>
      <c r="O56" s="175"/>
      <c r="P56" s="175">
        <f>'将来負担比率（分子）の構造'!M$52</f>
        <v>5766</v>
      </c>
    </row>
    <row r="57" spans="1:16" x14ac:dyDescent="0.15">
      <c r="A57" s="175" t="s">
        <v>42</v>
      </c>
      <c r="B57" s="175"/>
      <c r="C57" s="175"/>
      <c r="D57" s="175">
        <f>'将来負担比率（分子）の構造'!I$51</f>
        <v>197</v>
      </c>
      <c r="E57" s="175"/>
      <c r="F57" s="175"/>
      <c r="G57" s="175">
        <f>'将来負担比率（分子）の構造'!J$51</f>
        <v>252</v>
      </c>
      <c r="H57" s="175"/>
      <c r="I57" s="175"/>
      <c r="J57" s="175">
        <f>'将来負担比率（分子）の構造'!K$51</f>
        <v>215</v>
      </c>
      <c r="K57" s="175"/>
      <c r="L57" s="175"/>
      <c r="M57" s="175">
        <f>'将来負担比率（分子）の構造'!L$51</f>
        <v>246</v>
      </c>
      <c r="N57" s="175"/>
      <c r="O57" s="175"/>
      <c r="P57" s="175">
        <f>'将来負担比率（分子）の構造'!M$51</f>
        <v>249</v>
      </c>
    </row>
    <row r="58" spans="1:16" x14ac:dyDescent="0.15">
      <c r="A58" s="175" t="s">
        <v>41</v>
      </c>
      <c r="B58" s="175"/>
      <c r="C58" s="175"/>
      <c r="D58" s="175">
        <f>'将来負担比率（分子）の構造'!I$50</f>
        <v>6081</v>
      </c>
      <c r="E58" s="175"/>
      <c r="F58" s="175"/>
      <c r="G58" s="175">
        <f>'将来負担比率（分子）の構造'!J$50</f>
        <v>5327</v>
      </c>
      <c r="H58" s="175"/>
      <c r="I58" s="175"/>
      <c r="J58" s="175">
        <f>'将来負担比率（分子）の構造'!K$50</f>
        <v>5779</v>
      </c>
      <c r="K58" s="175"/>
      <c r="L58" s="175"/>
      <c r="M58" s="175">
        <f>'将来負担比率（分子）の構造'!L$50</f>
        <v>5624</v>
      </c>
      <c r="N58" s="175"/>
      <c r="O58" s="175"/>
      <c r="P58" s="175">
        <f>'将来負担比率（分子）の構造'!M$50</f>
        <v>5244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3</v>
      </c>
      <c r="C61" s="175"/>
      <c r="D61" s="175"/>
      <c r="E61" s="175">
        <f>'将来負担比率（分子）の構造'!J$46</f>
        <v>3</v>
      </c>
      <c r="F61" s="175"/>
      <c r="G61" s="175"/>
      <c r="H61" s="175">
        <f>'将来負担比率（分子）の構造'!K$46</f>
        <v>3</v>
      </c>
      <c r="I61" s="175"/>
      <c r="J61" s="175"/>
      <c r="K61" s="175">
        <f>'将来負担比率（分子）の構造'!L$46</f>
        <v>2</v>
      </c>
      <c r="L61" s="175"/>
      <c r="M61" s="175"/>
      <c r="N61" s="175">
        <f>'将来負担比率（分子）の構造'!M$46</f>
        <v>7</v>
      </c>
      <c r="O61" s="175"/>
      <c r="P61" s="175"/>
    </row>
    <row r="62" spans="1:16" x14ac:dyDescent="0.15">
      <c r="A62" s="175" t="s">
        <v>35</v>
      </c>
      <c r="B62" s="175">
        <f>'将来負担比率（分子）の構造'!I$45</f>
        <v>675</v>
      </c>
      <c r="C62" s="175"/>
      <c r="D62" s="175"/>
      <c r="E62" s="175">
        <f>'将来負担比率（分子）の構造'!J$45</f>
        <v>675</v>
      </c>
      <c r="F62" s="175"/>
      <c r="G62" s="175"/>
      <c r="H62" s="175">
        <f>'将来負担比率（分子）の構造'!K$45</f>
        <v>675</v>
      </c>
      <c r="I62" s="175"/>
      <c r="J62" s="175"/>
      <c r="K62" s="175">
        <f>'将来負担比率（分子）の構造'!L$45</f>
        <v>686</v>
      </c>
      <c r="L62" s="175"/>
      <c r="M62" s="175"/>
      <c r="N62" s="175">
        <f>'将来負担比率（分子）の構造'!M$45</f>
        <v>691</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3074</v>
      </c>
      <c r="C64" s="175"/>
      <c r="D64" s="175"/>
      <c r="E64" s="175">
        <f>'将来負担比率（分子）の構造'!J$43</f>
        <v>2884</v>
      </c>
      <c r="F64" s="175"/>
      <c r="G64" s="175"/>
      <c r="H64" s="175">
        <f>'将来負担比率（分子）の構造'!K$43</f>
        <v>2612</v>
      </c>
      <c r="I64" s="175"/>
      <c r="J64" s="175"/>
      <c r="K64" s="175">
        <f>'将来負担比率（分子）の構造'!L$43</f>
        <v>2362</v>
      </c>
      <c r="L64" s="175"/>
      <c r="M64" s="175"/>
      <c r="N64" s="175">
        <f>'将来負担比率（分子）の構造'!M$43</f>
        <v>2148</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4237</v>
      </c>
      <c r="C66" s="175"/>
      <c r="D66" s="175"/>
      <c r="E66" s="175">
        <f>'将来負担比率（分子）の構造'!J$41</f>
        <v>4229</v>
      </c>
      <c r="F66" s="175"/>
      <c r="G66" s="175"/>
      <c r="H66" s="175">
        <f>'将来負担比率（分子）の構造'!K$41</f>
        <v>4256</v>
      </c>
      <c r="I66" s="175"/>
      <c r="J66" s="175"/>
      <c r="K66" s="175">
        <f>'将来負担比率（分子）の構造'!L$41</f>
        <v>4573</v>
      </c>
      <c r="L66" s="175"/>
      <c r="M66" s="175"/>
      <c r="N66" s="175">
        <f>'将来負担比率（分子）の構造'!M$41</f>
        <v>5602</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870</v>
      </c>
      <c r="C72" s="179">
        <f>基金残高に係る経年分析!G55</f>
        <v>990</v>
      </c>
      <c r="D72" s="179">
        <f>基金残高に係る経年分析!H55</f>
        <v>1312</v>
      </c>
    </row>
    <row r="73" spans="1:16" x14ac:dyDescent="0.15">
      <c r="A73" s="178" t="s">
        <v>74</v>
      </c>
      <c r="B73" s="179">
        <f>基金残高に係る経年分析!F56</f>
        <v>637</v>
      </c>
      <c r="C73" s="179">
        <f>基金残高に係る経年分析!G56</f>
        <v>635</v>
      </c>
      <c r="D73" s="179">
        <f>基金残高に係る経年分析!H56</f>
        <v>552</v>
      </c>
    </row>
    <row r="74" spans="1:16" x14ac:dyDescent="0.15">
      <c r="A74" s="178" t="s">
        <v>75</v>
      </c>
      <c r="B74" s="179">
        <f>基金残高に係る経年分析!F57</f>
        <v>3732</v>
      </c>
      <c r="C74" s="179">
        <f>基金残高に係る経年分析!G57</f>
        <v>3453</v>
      </c>
      <c r="D74" s="179">
        <f>基金残高に係る経年分析!H57</f>
        <v>2866</v>
      </c>
    </row>
  </sheetData>
  <sheetProtection algorithmName="SHA-512" hashValue="fNWxOLVmOVMkn7cqMk4OTJkFPpE+BJHeGBj+OsAE7eXJFhOTC4WPg6yOSJrV3CRlhER6rP394jZpFLP+xn5PHA==" saltValue="XfY2c4+erIbMp7rUCIbDx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2" zoomScale="90" zoomScaleNormal="9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216</v>
      </c>
      <c r="C5" s="716"/>
      <c r="D5" s="716"/>
      <c r="E5" s="716"/>
      <c r="F5" s="716"/>
      <c r="G5" s="716"/>
      <c r="H5" s="716"/>
      <c r="I5" s="716"/>
      <c r="J5" s="716"/>
      <c r="K5" s="716"/>
      <c r="L5" s="716"/>
      <c r="M5" s="716"/>
      <c r="N5" s="716"/>
      <c r="O5" s="716"/>
      <c r="P5" s="716"/>
      <c r="Q5" s="717"/>
      <c r="R5" s="712">
        <v>1639768</v>
      </c>
      <c r="S5" s="713"/>
      <c r="T5" s="713"/>
      <c r="U5" s="713"/>
      <c r="V5" s="713"/>
      <c r="W5" s="713"/>
      <c r="X5" s="713"/>
      <c r="Y5" s="738"/>
      <c r="Z5" s="751">
        <v>17.3</v>
      </c>
      <c r="AA5" s="751"/>
      <c r="AB5" s="751"/>
      <c r="AC5" s="751"/>
      <c r="AD5" s="752">
        <v>1639768</v>
      </c>
      <c r="AE5" s="752"/>
      <c r="AF5" s="752"/>
      <c r="AG5" s="752"/>
      <c r="AH5" s="752"/>
      <c r="AI5" s="752"/>
      <c r="AJ5" s="752"/>
      <c r="AK5" s="752"/>
      <c r="AL5" s="739">
        <v>41.7</v>
      </c>
      <c r="AM5" s="721"/>
      <c r="AN5" s="721"/>
      <c r="AO5" s="740"/>
      <c r="AP5" s="715" t="s">
        <v>217</v>
      </c>
      <c r="AQ5" s="716"/>
      <c r="AR5" s="716"/>
      <c r="AS5" s="716"/>
      <c r="AT5" s="716"/>
      <c r="AU5" s="716"/>
      <c r="AV5" s="716"/>
      <c r="AW5" s="716"/>
      <c r="AX5" s="716"/>
      <c r="AY5" s="716"/>
      <c r="AZ5" s="716"/>
      <c r="BA5" s="716"/>
      <c r="BB5" s="716"/>
      <c r="BC5" s="716"/>
      <c r="BD5" s="716"/>
      <c r="BE5" s="716"/>
      <c r="BF5" s="717"/>
      <c r="BG5" s="657">
        <v>1639768</v>
      </c>
      <c r="BH5" s="658"/>
      <c r="BI5" s="658"/>
      <c r="BJ5" s="658"/>
      <c r="BK5" s="658"/>
      <c r="BL5" s="658"/>
      <c r="BM5" s="658"/>
      <c r="BN5" s="659"/>
      <c r="BO5" s="695">
        <v>100</v>
      </c>
      <c r="BP5" s="695"/>
      <c r="BQ5" s="695"/>
      <c r="BR5" s="695"/>
      <c r="BS5" s="696" t="s">
        <v>121</v>
      </c>
      <c r="BT5" s="696"/>
      <c r="BU5" s="696"/>
      <c r="BV5" s="696"/>
      <c r="BW5" s="696"/>
      <c r="BX5" s="696"/>
      <c r="BY5" s="696"/>
      <c r="BZ5" s="696"/>
      <c r="CA5" s="696"/>
      <c r="CB5" s="736"/>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15">
      <c r="B6" s="654" t="s">
        <v>221</v>
      </c>
      <c r="C6" s="655"/>
      <c r="D6" s="655"/>
      <c r="E6" s="655"/>
      <c r="F6" s="655"/>
      <c r="G6" s="655"/>
      <c r="H6" s="655"/>
      <c r="I6" s="655"/>
      <c r="J6" s="655"/>
      <c r="K6" s="655"/>
      <c r="L6" s="655"/>
      <c r="M6" s="655"/>
      <c r="N6" s="655"/>
      <c r="O6" s="655"/>
      <c r="P6" s="655"/>
      <c r="Q6" s="656"/>
      <c r="R6" s="657">
        <v>58717</v>
      </c>
      <c r="S6" s="658"/>
      <c r="T6" s="658"/>
      <c r="U6" s="658"/>
      <c r="V6" s="658"/>
      <c r="W6" s="658"/>
      <c r="X6" s="658"/>
      <c r="Y6" s="659"/>
      <c r="Z6" s="695">
        <v>0.6</v>
      </c>
      <c r="AA6" s="695"/>
      <c r="AB6" s="695"/>
      <c r="AC6" s="695"/>
      <c r="AD6" s="696">
        <v>58717</v>
      </c>
      <c r="AE6" s="696"/>
      <c r="AF6" s="696"/>
      <c r="AG6" s="696"/>
      <c r="AH6" s="696"/>
      <c r="AI6" s="696"/>
      <c r="AJ6" s="696"/>
      <c r="AK6" s="696"/>
      <c r="AL6" s="660">
        <v>1.5</v>
      </c>
      <c r="AM6" s="661"/>
      <c r="AN6" s="661"/>
      <c r="AO6" s="697"/>
      <c r="AP6" s="654" t="s">
        <v>222</v>
      </c>
      <c r="AQ6" s="655"/>
      <c r="AR6" s="655"/>
      <c r="AS6" s="655"/>
      <c r="AT6" s="655"/>
      <c r="AU6" s="655"/>
      <c r="AV6" s="655"/>
      <c r="AW6" s="655"/>
      <c r="AX6" s="655"/>
      <c r="AY6" s="655"/>
      <c r="AZ6" s="655"/>
      <c r="BA6" s="655"/>
      <c r="BB6" s="655"/>
      <c r="BC6" s="655"/>
      <c r="BD6" s="655"/>
      <c r="BE6" s="655"/>
      <c r="BF6" s="656"/>
      <c r="BG6" s="657">
        <v>1639768</v>
      </c>
      <c r="BH6" s="658"/>
      <c r="BI6" s="658"/>
      <c r="BJ6" s="658"/>
      <c r="BK6" s="658"/>
      <c r="BL6" s="658"/>
      <c r="BM6" s="658"/>
      <c r="BN6" s="659"/>
      <c r="BO6" s="695">
        <v>100</v>
      </c>
      <c r="BP6" s="695"/>
      <c r="BQ6" s="695"/>
      <c r="BR6" s="695"/>
      <c r="BS6" s="696" t="s">
        <v>121</v>
      </c>
      <c r="BT6" s="696"/>
      <c r="BU6" s="696"/>
      <c r="BV6" s="696"/>
      <c r="BW6" s="696"/>
      <c r="BX6" s="696"/>
      <c r="BY6" s="696"/>
      <c r="BZ6" s="696"/>
      <c r="CA6" s="696"/>
      <c r="CB6" s="736"/>
      <c r="CD6" s="715" t="s">
        <v>223</v>
      </c>
      <c r="CE6" s="716"/>
      <c r="CF6" s="716"/>
      <c r="CG6" s="716"/>
      <c r="CH6" s="716"/>
      <c r="CI6" s="716"/>
      <c r="CJ6" s="716"/>
      <c r="CK6" s="716"/>
      <c r="CL6" s="716"/>
      <c r="CM6" s="716"/>
      <c r="CN6" s="716"/>
      <c r="CO6" s="716"/>
      <c r="CP6" s="716"/>
      <c r="CQ6" s="717"/>
      <c r="CR6" s="657">
        <v>81579</v>
      </c>
      <c r="CS6" s="658"/>
      <c r="CT6" s="658"/>
      <c r="CU6" s="658"/>
      <c r="CV6" s="658"/>
      <c r="CW6" s="658"/>
      <c r="CX6" s="658"/>
      <c r="CY6" s="659"/>
      <c r="CZ6" s="739">
        <v>0.9</v>
      </c>
      <c r="DA6" s="721"/>
      <c r="DB6" s="721"/>
      <c r="DC6" s="741"/>
      <c r="DD6" s="663" t="s">
        <v>121</v>
      </c>
      <c r="DE6" s="658"/>
      <c r="DF6" s="658"/>
      <c r="DG6" s="658"/>
      <c r="DH6" s="658"/>
      <c r="DI6" s="658"/>
      <c r="DJ6" s="658"/>
      <c r="DK6" s="658"/>
      <c r="DL6" s="658"/>
      <c r="DM6" s="658"/>
      <c r="DN6" s="658"/>
      <c r="DO6" s="658"/>
      <c r="DP6" s="659"/>
      <c r="DQ6" s="663">
        <v>81509</v>
      </c>
      <c r="DR6" s="658"/>
      <c r="DS6" s="658"/>
      <c r="DT6" s="658"/>
      <c r="DU6" s="658"/>
      <c r="DV6" s="658"/>
      <c r="DW6" s="658"/>
      <c r="DX6" s="658"/>
      <c r="DY6" s="658"/>
      <c r="DZ6" s="658"/>
      <c r="EA6" s="658"/>
      <c r="EB6" s="658"/>
      <c r="EC6" s="694"/>
    </row>
    <row r="7" spans="2:143" ht="11.25" customHeight="1" x14ac:dyDescent="0.15">
      <c r="B7" s="654" t="s">
        <v>224</v>
      </c>
      <c r="C7" s="655"/>
      <c r="D7" s="655"/>
      <c r="E7" s="655"/>
      <c r="F7" s="655"/>
      <c r="G7" s="655"/>
      <c r="H7" s="655"/>
      <c r="I7" s="655"/>
      <c r="J7" s="655"/>
      <c r="K7" s="655"/>
      <c r="L7" s="655"/>
      <c r="M7" s="655"/>
      <c r="N7" s="655"/>
      <c r="O7" s="655"/>
      <c r="P7" s="655"/>
      <c r="Q7" s="656"/>
      <c r="R7" s="657">
        <v>466</v>
      </c>
      <c r="S7" s="658"/>
      <c r="T7" s="658"/>
      <c r="U7" s="658"/>
      <c r="V7" s="658"/>
      <c r="W7" s="658"/>
      <c r="X7" s="658"/>
      <c r="Y7" s="659"/>
      <c r="Z7" s="695">
        <v>0</v>
      </c>
      <c r="AA7" s="695"/>
      <c r="AB7" s="695"/>
      <c r="AC7" s="695"/>
      <c r="AD7" s="696">
        <v>466</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737122</v>
      </c>
      <c r="BH7" s="658"/>
      <c r="BI7" s="658"/>
      <c r="BJ7" s="658"/>
      <c r="BK7" s="658"/>
      <c r="BL7" s="658"/>
      <c r="BM7" s="658"/>
      <c r="BN7" s="659"/>
      <c r="BO7" s="695">
        <v>45</v>
      </c>
      <c r="BP7" s="695"/>
      <c r="BQ7" s="695"/>
      <c r="BR7" s="695"/>
      <c r="BS7" s="696" t="s">
        <v>121</v>
      </c>
      <c r="BT7" s="696"/>
      <c r="BU7" s="696"/>
      <c r="BV7" s="696"/>
      <c r="BW7" s="696"/>
      <c r="BX7" s="696"/>
      <c r="BY7" s="696"/>
      <c r="BZ7" s="696"/>
      <c r="CA7" s="696"/>
      <c r="CB7" s="736"/>
      <c r="CD7" s="654" t="s">
        <v>226</v>
      </c>
      <c r="CE7" s="655"/>
      <c r="CF7" s="655"/>
      <c r="CG7" s="655"/>
      <c r="CH7" s="655"/>
      <c r="CI7" s="655"/>
      <c r="CJ7" s="655"/>
      <c r="CK7" s="655"/>
      <c r="CL7" s="655"/>
      <c r="CM7" s="655"/>
      <c r="CN7" s="655"/>
      <c r="CO7" s="655"/>
      <c r="CP7" s="655"/>
      <c r="CQ7" s="656"/>
      <c r="CR7" s="657">
        <v>1425917</v>
      </c>
      <c r="CS7" s="658"/>
      <c r="CT7" s="658"/>
      <c r="CU7" s="658"/>
      <c r="CV7" s="658"/>
      <c r="CW7" s="658"/>
      <c r="CX7" s="658"/>
      <c r="CY7" s="659"/>
      <c r="CZ7" s="695">
        <v>16.2</v>
      </c>
      <c r="DA7" s="695"/>
      <c r="DB7" s="695"/>
      <c r="DC7" s="695"/>
      <c r="DD7" s="663">
        <v>434118</v>
      </c>
      <c r="DE7" s="658"/>
      <c r="DF7" s="658"/>
      <c r="DG7" s="658"/>
      <c r="DH7" s="658"/>
      <c r="DI7" s="658"/>
      <c r="DJ7" s="658"/>
      <c r="DK7" s="658"/>
      <c r="DL7" s="658"/>
      <c r="DM7" s="658"/>
      <c r="DN7" s="658"/>
      <c r="DO7" s="658"/>
      <c r="DP7" s="659"/>
      <c r="DQ7" s="663">
        <v>910145</v>
      </c>
      <c r="DR7" s="658"/>
      <c r="DS7" s="658"/>
      <c r="DT7" s="658"/>
      <c r="DU7" s="658"/>
      <c r="DV7" s="658"/>
      <c r="DW7" s="658"/>
      <c r="DX7" s="658"/>
      <c r="DY7" s="658"/>
      <c r="DZ7" s="658"/>
      <c r="EA7" s="658"/>
      <c r="EB7" s="658"/>
      <c r="EC7" s="694"/>
    </row>
    <row r="8" spans="2:143" ht="11.25" customHeight="1" x14ac:dyDescent="0.15">
      <c r="B8" s="654" t="s">
        <v>227</v>
      </c>
      <c r="C8" s="655"/>
      <c r="D8" s="655"/>
      <c r="E8" s="655"/>
      <c r="F8" s="655"/>
      <c r="G8" s="655"/>
      <c r="H8" s="655"/>
      <c r="I8" s="655"/>
      <c r="J8" s="655"/>
      <c r="K8" s="655"/>
      <c r="L8" s="655"/>
      <c r="M8" s="655"/>
      <c r="N8" s="655"/>
      <c r="O8" s="655"/>
      <c r="P8" s="655"/>
      <c r="Q8" s="656"/>
      <c r="R8" s="657">
        <v>5889</v>
      </c>
      <c r="S8" s="658"/>
      <c r="T8" s="658"/>
      <c r="U8" s="658"/>
      <c r="V8" s="658"/>
      <c r="W8" s="658"/>
      <c r="X8" s="658"/>
      <c r="Y8" s="659"/>
      <c r="Z8" s="695">
        <v>0.1</v>
      </c>
      <c r="AA8" s="695"/>
      <c r="AB8" s="695"/>
      <c r="AC8" s="695"/>
      <c r="AD8" s="696">
        <v>5889</v>
      </c>
      <c r="AE8" s="696"/>
      <c r="AF8" s="696"/>
      <c r="AG8" s="696"/>
      <c r="AH8" s="696"/>
      <c r="AI8" s="696"/>
      <c r="AJ8" s="696"/>
      <c r="AK8" s="696"/>
      <c r="AL8" s="660">
        <v>0.1</v>
      </c>
      <c r="AM8" s="661"/>
      <c r="AN8" s="661"/>
      <c r="AO8" s="697"/>
      <c r="AP8" s="654" t="s">
        <v>228</v>
      </c>
      <c r="AQ8" s="655"/>
      <c r="AR8" s="655"/>
      <c r="AS8" s="655"/>
      <c r="AT8" s="655"/>
      <c r="AU8" s="655"/>
      <c r="AV8" s="655"/>
      <c r="AW8" s="655"/>
      <c r="AX8" s="655"/>
      <c r="AY8" s="655"/>
      <c r="AZ8" s="655"/>
      <c r="BA8" s="655"/>
      <c r="BB8" s="655"/>
      <c r="BC8" s="655"/>
      <c r="BD8" s="655"/>
      <c r="BE8" s="655"/>
      <c r="BF8" s="656"/>
      <c r="BG8" s="657">
        <v>24865</v>
      </c>
      <c r="BH8" s="658"/>
      <c r="BI8" s="658"/>
      <c r="BJ8" s="658"/>
      <c r="BK8" s="658"/>
      <c r="BL8" s="658"/>
      <c r="BM8" s="658"/>
      <c r="BN8" s="659"/>
      <c r="BO8" s="695">
        <v>1.5</v>
      </c>
      <c r="BP8" s="695"/>
      <c r="BQ8" s="695"/>
      <c r="BR8" s="695"/>
      <c r="BS8" s="696" t="s">
        <v>121</v>
      </c>
      <c r="BT8" s="696"/>
      <c r="BU8" s="696"/>
      <c r="BV8" s="696"/>
      <c r="BW8" s="696"/>
      <c r="BX8" s="696"/>
      <c r="BY8" s="696"/>
      <c r="BZ8" s="696"/>
      <c r="CA8" s="696"/>
      <c r="CB8" s="736"/>
      <c r="CD8" s="654" t="s">
        <v>229</v>
      </c>
      <c r="CE8" s="655"/>
      <c r="CF8" s="655"/>
      <c r="CG8" s="655"/>
      <c r="CH8" s="655"/>
      <c r="CI8" s="655"/>
      <c r="CJ8" s="655"/>
      <c r="CK8" s="655"/>
      <c r="CL8" s="655"/>
      <c r="CM8" s="655"/>
      <c r="CN8" s="655"/>
      <c r="CO8" s="655"/>
      <c r="CP8" s="655"/>
      <c r="CQ8" s="656"/>
      <c r="CR8" s="657">
        <v>2510980</v>
      </c>
      <c r="CS8" s="658"/>
      <c r="CT8" s="658"/>
      <c r="CU8" s="658"/>
      <c r="CV8" s="658"/>
      <c r="CW8" s="658"/>
      <c r="CX8" s="658"/>
      <c r="CY8" s="659"/>
      <c r="CZ8" s="695">
        <v>28.6</v>
      </c>
      <c r="DA8" s="695"/>
      <c r="DB8" s="695"/>
      <c r="DC8" s="695"/>
      <c r="DD8" s="663">
        <v>1719</v>
      </c>
      <c r="DE8" s="658"/>
      <c r="DF8" s="658"/>
      <c r="DG8" s="658"/>
      <c r="DH8" s="658"/>
      <c r="DI8" s="658"/>
      <c r="DJ8" s="658"/>
      <c r="DK8" s="658"/>
      <c r="DL8" s="658"/>
      <c r="DM8" s="658"/>
      <c r="DN8" s="658"/>
      <c r="DO8" s="658"/>
      <c r="DP8" s="659"/>
      <c r="DQ8" s="663">
        <v>1266721</v>
      </c>
      <c r="DR8" s="658"/>
      <c r="DS8" s="658"/>
      <c r="DT8" s="658"/>
      <c r="DU8" s="658"/>
      <c r="DV8" s="658"/>
      <c r="DW8" s="658"/>
      <c r="DX8" s="658"/>
      <c r="DY8" s="658"/>
      <c r="DZ8" s="658"/>
      <c r="EA8" s="658"/>
      <c r="EB8" s="658"/>
      <c r="EC8" s="694"/>
    </row>
    <row r="9" spans="2:143" ht="11.25" customHeight="1" x14ac:dyDescent="0.15">
      <c r="B9" s="654" t="s">
        <v>230</v>
      </c>
      <c r="C9" s="655"/>
      <c r="D9" s="655"/>
      <c r="E9" s="655"/>
      <c r="F9" s="655"/>
      <c r="G9" s="655"/>
      <c r="H9" s="655"/>
      <c r="I9" s="655"/>
      <c r="J9" s="655"/>
      <c r="K9" s="655"/>
      <c r="L9" s="655"/>
      <c r="M9" s="655"/>
      <c r="N9" s="655"/>
      <c r="O9" s="655"/>
      <c r="P9" s="655"/>
      <c r="Q9" s="656"/>
      <c r="R9" s="657">
        <v>7387</v>
      </c>
      <c r="S9" s="658"/>
      <c r="T9" s="658"/>
      <c r="U9" s="658"/>
      <c r="V9" s="658"/>
      <c r="W9" s="658"/>
      <c r="X9" s="658"/>
      <c r="Y9" s="659"/>
      <c r="Z9" s="695">
        <v>0.1</v>
      </c>
      <c r="AA9" s="695"/>
      <c r="AB9" s="695"/>
      <c r="AC9" s="695"/>
      <c r="AD9" s="696">
        <v>7387</v>
      </c>
      <c r="AE9" s="696"/>
      <c r="AF9" s="696"/>
      <c r="AG9" s="696"/>
      <c r="AH9" s="696"/>
      <c r="AI9" s="696"/>
      <c r="AJ9" s="696"/>
      <c r="AK9" s="696"/>
      <c r="AL9" s="660">
        <v>0.2</v>
      </c>
      <c r="AM9" s="661"/>
      <c r="AN9" s="661"/>
      <c r="AO9" s="697"/>
      <c r="AP9" s="654" t="s">
        <v>231</v>
      </c>
      <c r="AQ9" s="655"/>
      <c r="AR9" s="655"/>
      <c r="AS9" s="655"/>
      <c r="AT9" s="655"/>
      <c r="AU9" s="655"/>
      <c r="AV9" s="655"/>
      <c r="AW9" s="655"/>
      <c r="AX9" s="655"/>
      <c r="AY9" s="655"/>
      <c r="AZ9" s="655"/>
      <c r="BA9" s="655"/>
      <c r="BB9" s="655"/>
      <c r="BC9" s="655"/>
      <c r="BD9" s="655"/>
      <c r="BE9" s="655"/>
      <c r="BF9" s="656"/>
      <c r="BG9" s="657">
        <v>593711</v>
      </c>
      <c r="BH9" s="658"/>
      <c r="BI9" s="658"/>
      <c r="BJ9" s="658"/>
      <c r="BK9" s="658"/>
      <c r="BL9" s="658"/>
      <c r="BM9" s="658"/>
      <c r="BN9" s="659"/>
      <c r="BO9" s="695">
        <v>36.200000000000003</v>
      </c>
      <c r="BP9" s="695"/>
      <c r="BQ9" s="695"/>
      <c r="BR9" s="695"/>
      <c r="BS9" s="696" t="s">
        <v>121</v>
      </c>
      <c r="BT9" s="696"/>
      <c r="BU9" s="696"/>
      <c r="BV9" s="696"/>
      <c r="BW9" s="696"/>
      <c r="BX9" s="696"/>
      <c r="BY9" s="696"/>
      <c r="BZ9" s="696"/>
      <c r="CA9" s="696"/>
      <c r="CB9" s="736"/>
      <c r="CD9" s="654" t="s">
        <v>232</v>
      </c>
      <c r="CE9" s="655"/>
      <c r="CF9" s="655"/>
      <c r="CG9" s="655"/>
      <c r="CH9" s="655"/>
      <c r="CI9" s="655"/>
      <c r="CJ9" s="655"/>
      <c r="CK9" s="655"/>
      <c r="CL9" s="655"/>
      <c r="CM9" s="655"/>
      <c r="CN9" s="655"/>
      <c r="CO9" s="655"/>
      <c r="CP9" s="655"/>
      <c r="CQ9" s="656"/>
      <c r="CR9" s="657">
        <v>2114731</v>
      </c>
      <c r="CS9" s="658"/>
      <c r="CT9" s="658"/>
      <c r="CU9" s="658"/>
      <c r="CV9" s="658"/>
      <c r="CW9" s="658"/>
      <c r="CX9" s="658"/>
      <c r="CY9" s="659"/>
      <c r="CZ9" s="695">
        <v>24.1</v>
      </c>
      <c r="DA9" s="695"/>
      <c r="DB9" s="695"/>
      <c r="DC9" s="695"/>
      <c r="DD9" s="663">
        <v>1619569</v>
      </c>
      <c r="DE9" s="658"/>
      <c r="DF9" s="658"/>
      <c r="DG9" s="658"/>
      <c r="DH9" s="658"/>
      <c r="DI9" s="658"/>
      <c r="DJ9" s="658"/>
      <c r="DK9" s="658"/>
      <c r="DL9" s="658"/>
      <c r="DM9" s="658"/>
      <c r="DN9" s="658"/>
      <c r="DO9" s="658"/>
      <c r="DP9" s="659"/>
      <c r="DQ9" s="663">
        <v>418152</v>
      </c>
      <c r="DR9" s="658"/>
      <c r="DS9" s="658"/>
      <c r="DT9" s="658"/>
      <c r="DU9" s="658"/>
      <c r="DV9" s="658"/>
      <c r="DW9" s="658"/>
      <c r="DX9" s="658"/>
      <c r="DY9" s="658"/>
      <c r="DZ9" s="658"/>
      <c r="EA9" s="658"/>
      <c r="EB9" s="658"/>
      <c r="EC9" s="694"/>
    </row>
    <row r="10" spans="2:143" ht="11.25" customHeight="1" x14ac:dyDescent="0.15">
      <c r="B10" s="654" t="s">
        <v>233</v>
      </c>
      <c r="C10" s="655"/>
      <c r="D10" s="655"/>
      <c r="E10" s="655"/>
      <c r="F10" s="655"/>
      <c r="G10" s="655"/>
      <c r="H10" s="655"/>
      <c r="I10" s="655"/>
      <c r="J10" s="655"/>
      <c r="K10" s="655"/>
      <c r="L10" s="655"/>
      <c r="M10" s="655"/>
      <c r="N10" s="655"/>
      <c r="O10" s="655"/>
      <c r="P10" s="655"/>
      <c r="Q10" s="656"/>
      <c r="R10" s="657" t="s">
        <v>121</v>
      </c>
      <c r="S10" s="658"/>
      <c r="T10" s="658"/>
      <c r="U10" s="658"/>
      <c r="V10" s="658"/>
      <c r="W10" s="658"/>
      <c r="X10" s="658"/>
      <c r="Y10" s="659"/>
      <c r="Z10" s="695" t="s">
        <v>121</v>
      </c>
      <c r="AA10" s="695"/>
      <c r="AB10" s="695"/>
      <c r="AC10" s="695"/>
      <c r="AD10" s="696" t="s">
        <v>121</v>
      </c>
      <c r="AE10" s="696"/>
      <c r="AF10" s="696"/>
      <c r="AG10" s="696"/>
      <c r="AH10" s="696"/>
      <c r="AI10" s="696"/>
      <c r="AJ10" s="696"/>
      <c r="AK10" s="696"/>
      <c r="AL10" s="660" t="s">
        <v>121</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31440</v>
      </c>
      <c r="BH10" s="658"/>
      <c r="BI10" s="658"/>
      <c r="BJ10" s="658"/>
      <c r="BK10" s="658"/>
      <c r="BL10" s="658"/>
      <c r="BM10" s="658"/>
      <c r="BN10" s="659"/>
      <c r="BO10" s="695">
        <v>1.9</v>
      </c>
      <c r="BP10" s="695"/>
      <c r="BQ10" s="695"/>
      <c r="BR10" s="695"/>
      <c r="BS10" s="696" t="s">
        <v>121</v>
      </c>
      <c r="BT10" s="696"/>
      <c r="BU10" s="696"/>
      <c r="BV10" s="696"/>
      <c r="BW10" s="696"/>
      <c r="BX10" s="696"/>
      <c r="BY10" s="696"/>
      <c r="BZ10" s="696"/>
      <c r="CA10" s="696"/>
      <c r="CB10" s="736"/>
      <c r="CD10" s="654" t="s">
        <v>235</v>
      </c>
      <c r="CE10" s="655"/>
      <c r="CF10" s="655"/>
      <c r="CG10" s="655"/>
      <c r="CH10" s="655"/>
      <c r="CI10" s="655"/>
      <c r="CJ10" s="655"/>
      <c r="CK10" s="655"/>
      <c r="CL10" s="655"/>
      <c r="CM10" s="655"/>
      <c r="CN10" s="655"/>
      <c r="CO10" s="655"/>
      <c r="CP10" s="655"/>
      <c r="CQ10" s="656"/>
      <c r="CR10" s="657">
        <v>474</v>
      </c>
      <c r="CS10" s="658"/>
      <c r="CT10" s="658"/>
      <c r="CU10" s="658"/>
      <c r="CV10" s="658"/>
      <c r="CW10" s="658"/>
      <c r="CX10" s="658"/>
      <c r="CY10" s="659"/>
      <c r="CZ10" s="695">
        <v>0</v>
      </c>
      <c r="DA10" s="695"/>
      <c r="DB10" s="695"/>
      <c r="DC10" s="695"/>
      <c r="DD10" s="663" t="s">
        <v>121</v>
      </c>
      <c r="DE10" s="658"/>
      <c r="DF10" s="658"/>
      <c r="DG10" s="658"/>
      <c r="DH10" s="658"/>
      <c r="DI10" s="658"/>
      <c r="DJ10" s="658"/>
      <c r="DK10" s="658"/>
      <c r="DL10" s="658"/>
      <c r="DM10" s="658"/>
      <c r="DN10" s="658"/>
      <c r="DO10" s="658"/>
      <c r="DP10" s="659"/>
      <c r="DQ10" s="663">
        <v>474</v>
      </c>
      <c r="DR10" s="658"/>
      <c r="DS10" s="658"/>
      <c r="DT10" s="658"/>
      <c r="DU10" s="658"/>
      <c r="DV10" s="658"/>
      <c r="DW10" s="658"/>
      <c r="DX10" s="658"/>
      <c r="DY10" s="658"/>
      <c r="DZ10" s="658"/>
      <c r="EA10" s="658"/>
      <c r="EB10" s="658"/>
      <c r="EC10" s="694"/>
    </row>
    <row r="11" spans="2:143" ht="11.25" customHeight="1" x14ac:dyDescent="0.15">
      <c r="B11" s="654" t="s">
        <v>236</v>
      </c>
      <c r="C11" s="655"/>
      <c r="D11" s="655"/>
      <c r="E11" s="655"/>
      <c r="F11" s="655"/>
      <c r="G11" s="655"/>
      <c r="H11" s="655"/>
      <c r="I11" s="655"/>
      <c r="J11" s="655"/>
      <c r="K11" s="655"/>
      <c r="L11" s="655"/>
      <c r="M11" s="655"/>
      <c r="N11" s="655"/>
      <c r="O11" s="655"/>
      <c r="P11" s="655"/>
      <c r="Q11" s="656"/>
      <c r="R11" s="657">
        <v>342118</v>
      </c>
      <c r="S11" s="658"/>
      <c r="T11" s="658"/>
      <c r="U11" s="658"/>
      <c r="V11" s="658"/>
      <c r="W11" s="658"/>
      <c r="X11" s="658"/>
      <c r="Y11" s="659"/>
      <c r="Z11" s="660">
        <v>3.6</v>
      </c>
      <c r="AA11" s="661"/>
      <c r="AB11" s="661"/>
      <c r="AC11" s="662"/>
      <c r="AD11" s="663">
        <v>342118</v>
      </c>
      <c r="AE11" s="658"/>
      <c r="AF11" s="658"/>
      <c r="AG11" s="658"/>
      <c r="AH11" s="658"/>
      <c r="AI11" s="658"/>
      <c r="AJ11" s="658"/>
      <c r="AK11" s="659"/>
      <c r="AL11" s="660">
        <v>8.6999999999999993</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87106</v>
      </c>
      <c r="BH11" s="658"/>
      <c r="BI11" s="658"/>
      <c r="BJ11" s="658"/>
      <c r="BK11" s="658"/>
      <c r="BL11" s="658"/>
      <c r="BM11" s="658"/>
      <c r="BN11" s="659"/>
      <c r="BO11" s="695">
        <v>5.3</v>
      </c>
      <c r="BP11" s="695"/>
      <c r="BQ11" s="695"/>
      <c r="BR11" s="695"/>
      <c r="BS11" s="696" t="s">
        <v>121</v>
      </c>
      <c r="BT11" s="696"/>
      <c r="BU11" s="696"/>
      <c r="BV11" s="696"/>
      <c r="BW11" s="696"/>
      <c r="BX11" s="696"/>
      <c r="BY11" s="696"/>
      <c r="BZ11" s="696"/>
      <c r="CA11" s="696"/>
      <c r="CB11" s="736"/>
      <c r="CD11" s="654" t="s">
        <v>238</v>
      </c>
      <c r="CE11" s="655"/>
      <c r="CF11" s="655"/>
      <c r="CG11" s="655"/>
      <c r="CH11" s="655"/>
      <c r="CI11" s="655"/>
      <c r="CJ11" s="655"/>
      <c r="CK11" s="655"/>
      <c r="CL11" s="655"/>
      <c r="CM11" s="655"/>
      <c r="CN11" s="655"/>
      <c r="CO11" s="655"/>
      <c r="CP11" s="655"/>
      <c r="CQ11" s="656"/>
      <c r="CR11" s="657">
        <v>182982</v>
      </c>
      <c r="CS11" s="658"/>
      <c r="CT11" s="658"/>
      <c r="CU11" s="658"/>
      <c r="CV11" s="658"/>
      <c r="CW11" s="658"/>
      <c r="CX11" s="658"/>
      <c r="CY11" s="659"/>
      <c r="CZ11" s="695">
        <v>2.1</v>
      </c>
      <c r="DA11" s="695"/>
      <c r="DB11" s="695"/>
      <c r="DC11" s="695"/>
      <c r="DD11" s="663">
        <v>20582</v>
      </c>
      <c r="DE11" s="658"/>
      <c r="DF11" s="658"/>
      <c r="DG11" s="658"/>
      <c r="DH11" s="658"/>
      <c r="DI11" s="658"/>
      <c r="DJ11" s="658"/>
      <c r="DK11" s="658"/>
      <c r="DL11" s="658"/>
      <c r="DM11" s="658"/>
      <c r="DN11" s="658"/>
      <c r="DO11" s="658"/>
      <c r="DP11" s="659"/>
      <c r="DQ11" s="663">
        <v>129133</v>
      </c>
      <c r="DR11" s="658"/>
      <c r="DS11" s="658"/>
      <c r="DT11" s="658"/>
      <c r="DU11" s="658"/>
      <c r="DV11" s="658"/>
      <c r="DW11" s="658"/>
      <c r="DX11" s="658"/>
      <c r="DY11" s="658"/>
      <c r="DZ11" s="658"/>
      <c r="EA11" s="658"/>
      <c r="EB11" s="658"/>
      <c r="EC11" s="694"/>
    </row>
    <row r="12" spans="2:143" ht="11.25" customHeight="1" x14ac:dyDescent="0.15">
      <c r="B12" s="654" t="s">
        <v>239</v>
      </c>
      <c r="C12" s="655"/>
      <c r="D12" s="655"/>
      <c r="E12" s="655"/>
      <c r="F12" s="655"/>
      <c r="G12" s="655"/>
      <c r="H12" s="655"/>
      <c r="I12" s="655"/>
      <c r="J12" s="655"/>
      <c r="K12" s="655"/>
      <c r="L12" s="655"/>
      <c r="M12" s="655"/>
      <c r="N12" s="655"/>
      <c r="O12" s="655"/>
      <c r="P12" s="655"/>
      <c r="Q12" s="656"/>
      <c r="R12" s="657" t="s">
        <v>121</v>
      </c>
      <c r="S12" s="658"/>
      <c r="T12" s="658"/>
      <c r="U12" s="658"/>
      <c r="V12" s="658"/>
      <c r="W12" s="658"/>
      <c r="X12" s="658"/>
      <c r="Y12" s="659"/>
      <c r="Z12" s="695" t="s">
        <v>121</v>
      </c>
      <c r="AA12" s="695"/>
      <c r="AB12" s="695"/>
      <c r="AC12" s="695"/>
      <c r="AD12" s="696" t="s">
        <v>121</v>
      </c>
      <c r="AE12" s="696"/>
      <c r="AF12" s="696"/>
      <c r="AG12" s="696"/>
      <c r="AH12" s="696"/>
      <c r="AI12" s="696"/>
      <c r="AJ12" s="696"/>
      <c r="AK12" s="696"/>
      <c r="AL12" s="660" t="s">
        <v>121</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715275</v>
      </c>
      <c r="BH12" s="658"/>
      <c r="BI12" s="658"/>
      <c r="BJ12" s="658"/>
      <c r="BK12" s="658"/>
      <c r="BL12" s="658"/>
      <c r="BM12" s="658"/>
      <c r="BN12" s="659"/>
      <c r="BO12" s="695">
        <v>43.6</v>
      </c>
      <c r="BP12" s="695"/>
      <c r="BQ12" s="695"/>
      <c r="BR12" s="695"/>
      <c r="BS12" s="696" t="s">
        <v>121</v>
      </c>
      <c r="BT12" s="696"/>
      <c r="BU12" s="696"/>
      <c r="BV12" s="696"/>
      <c r="BW12" s="696"/>
      <c r="BX12" s="696"/>
      <c r="BY12" s="696"/>
      <c r="BZ12" s="696"/>
      <c r="CA12" s="696"/>
      <c r="CB12" s="736"/>
      <c r="CD12" s="654" t="s">
        <v>241</v>
      </c>
      <c r="CE12" s="655"/>
      <c r="CF12" s="655"/>
      <c r="CG12" s="655"/>
      <c r="CH12" s="655"/>
      <c r="CI12" s="655"/>
      <c r="CJ12" s="655"/>
      <c r="CK12" s="655"/>
      <c r="CL12" s="655"/>
      <c r="CM12" s="655"/>
      <c r="CN12" s="655"/>
      <c r="CO12" s="655"/>
      <c r="CP12" s="655"/>
      <c r="CQ12" s="656"/>
      <c r="CR12" s="657">
        <v>181497</v>
      </c>
      <c r="CS12" s="658"/>
      <c r="CT12" s="658"/>
      <c r="CU12" s="658"/>
      <c r="CV12" s="658"/>
      <c r="CW12" s="658"/>
      <c r="CX12" s="658"/>
      <c r="CY12" s="659"/>
      <c r="CZ12" s="695">
        <v>2.1</v>
      </c>
      <c r="DA12" s="695"/>
      <c r="DB12" s="695"/>
      <c r="DC12" s="695"/>
      <c r="DD12" s="663" t="s">
        <v>121</v>
      </c>
      <c r="DE12" s="658"/>
      <c r="DF12" s="658"/>
      <c r="DG12" s="658"/>
      <c r="DH12" s="658"/>
      <c r="DI12" s="658"/>
      <c r="DJ12" s="658"/>
      <c r="DK12" s="658"/>
      <c r="DL12" s="658"/>
      <c r="DM12" s="658"/>
      <c r="DN12" s="658"/>
      <c r="DO12" s="658"/>
      <c r="DP12" s="659"/>
      <c r="DQ12" s="663">
        <v>118329</v>
      </c>
      <c r="DR12" s="658"/>
      <c r="DS12" s="658"/>
      <c r="DT12" s="658"/>
      <c r="DU12" s="658"/>
      <c r="DV12" s="658"/>
      <c r="DW12" s="658"/>
      <c r="DX12" s="658"/>
      <c r="DY12" s="658"/>
      <c r="DZ12" s="658"/>
      <c r="EA12" s="658"/>
      <c r="EB12" s="658"/>
      <c r="EC12" s="694"/>
    </row>
    <row r="13" spans="2:143" ht="11.25" customHeight="1" x14ac:dyDescent="0.15">
      <c r="B13" s="654" t="s">
        <v>242</v>
      </c>
      <c r="C13" s="655"/>
      <c r="D13" s="655"/>
      <c r="E13" s="655"/>
      <c r="F13" s="655"/>
      <c r="G13" s="655"/>
      <c r="H13" s="655"/>
      <c r="I13" s="655"/>
      <c r="J13" s="655"/>
      <c r="K13" s="655"/>
      <c r="L13" s="655"/>
      <c r="M13" s="655"/>
      <c r="N13" s="655"/>
      <c r="O13" s="655"/>
      <c r="P13" s="655"/>
      <c r="Q13" s="656"/>
      <c r="R13" s="657" t="s">
        <v>121</v>
      </c>
      <c r="S13" s="658"/>
      <c r="T13" s="658"/>
      <c r="U13" s="658"/>
      <c r="V13" s="658"/>
      <c r="W13" s="658"/>
      <c r="X13" s="658"/>
      <c r="Y13" s="659"/>
      <c r="Z13" s="695" t="s">
        <v>121</v>
      </c>
      <c r="AA13" s="695"/>
      <c r="AB13" s="695"/>
      <c r="AC13" s="695"/>
      <c r="AD13" s="696" t="s">
        <v>121</v>
      </c>
      <c r="AE13" s="696"/>
      <c r="AF13" s="696"/>
      <c r="AG13" s="696"/>
      <c r="AH13" s="696"/>
      <c r="AI13" s="696"/>
      <c r="AJ13" s="696"/>
      <c r="AK13" s="696"/>
      <c r="AL13" s="660" t="s">
        <v>121</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714843</v>
      </c>
      <c r="BH13" s="658"/>
      <c r="BI13" s="658"/>
      <c r="BJ13" s="658"/>
      <c r="BK13" s="658"/>
      <c r="BL13" s="658"/>
      <c r="BM13" s="658"/>
      <c r="BN13" s="659"/>
      <c r="BO13" s="695">
        <v>43.6</v>
      </c>
      <c r="BP13" s="695"/>
      <c r="BQ13" s="695"/>
      <c r="BR13" s="695"/>
      <c r="BS13" s="696" t="s">
        <v>121</v>
      </c>
      <c r="BT13" s="696"/>
      <c r="BU13" s="696"/>
      <c r="BV13" s="696"/>
      <c r="BW13" s="696"/>
      <c r="BX13" s="696"/>
      <c r="BY13" s="696"/>
      <c r="BZ13" s="696"/>
      <c r="CA13" s="696"/>
      <c r="CB13" s="736"/>
      <c r="CD13" s="654" t="s">
        <v>244</v>
      </c>
      <c r="CE13" s="655"/>
      <c r="CF13" s="655"/>
      <c r="CG13" s="655"/>
      <c r="CH13" s="655"/>
      <c r="CI13" s="655"/>
      <c r="CJ13" s="655"/>
      <c r="CK13" s="655"/>
      <c r="CL13" s="655"/>
      <c r="CM13" s="655"/>
      <c r="CN13" s="655"/>
      <c r="CO13" s="655"/>
      <c r="CP13" s="655"/>
      <c r="CQ13" s="656"/>
      <c r="CR13" s="657">
        <v>774004</v>
      </c>
      <c r="CS13" s="658"/>
      <c r="CT13" s="658"/>
      <c r="CU13" s="658"/>
      <c r="CV13" s="658"/>
      <c r="CW13" s="658"/>
      <c r="CX13" s="658"/>
      <c r="CY13" s="659"/>
      <c r="CZ13" s="695">
        <v>8.8000000000000007</v>
      </c>
      <c r="DA13" s="695"/>
      <c r="DB13" s="695"/>
      <c r="DC13" s="695"/>
      <c r="DD13" s="663">
        <v>269383</v>
      </c>
      <c r="DE13" s="658"/>
      <c r="DF13" s="658"/>
      <c r="DG13" s="658"/>
      <c r="DH13" s="658"/>
      <c r="DI13" s="658"/>
      <c r="DJ13" s="658"/>
      <c r="DK13" s="658"/>
      <c r="DL13" s="658"/>
      <c r="DM13" s="658"/>
      <c r="DN13" s="658"/>
      <c r="DO13" s="658"/>
      <c r="DP13" s="659"/>
      <c r="DQ13" s="663">
        <v>422523</v>
      </c>
      <c r="DR13" s="658"/>
      <c r="DS13" s="658"/>
      <c r="DT13" s="658"/>
      <c r="DU13" s="658"/>
      <c r="DV13" s="658"/>
      <c r="DW13" s="658"/>
      <c r="DX13" s="658"/>
      <c r="DY13" s="658"/>
      <c r="DZ13" s="658"/>
      <c r="EA13" s="658"/>
      <c r="EB13" s="658"/>
      <c r="EC13" s="694"/>
    </row>
    <row r="14" spans="2:143" ht="11.25" customHeight="1" x14ac:dyDescent="0.15">
      <c r="B14" s="654" t="s">
        <v>245</v>
      </c>
      <c r="C14" s="655"/>
      <c r="D14" s="655"/>
      <c r="E14" s="655"/>
      <c r="F14" s="655"/>
      <c r="G14" s="655"/>
      <c r="H14" s="655"/>
      <c r="I14" s="655"/>
      <c r="J14" s="655"/>
      <c r="K14" s="655"/>
      <c r="L14" s="655"/>
      <c r="M14" s="655"/>
      <c r="N14" s="655"/>
      <c r="O14" s="655"/>
      <c r="P14" s="655"/>
      <c r="Q14" s="656"/>
      <c r="R14" s="657">
        <v>169</v>
      </c>
      <c r="S14" s="658"/>
      <c r="T14" s="658"/>
      <c r="U14" s="658"/>
      <c r="V14" s="658"/>
      <c r="W14" s="658"/>
      <c r="X14" s="658"/>
      <c r="Y14" s="659"/>
      <c r="Z14" s="695">
        <v>0</v>
      </c>
      <c r="AA14" s="695"/>
      <c r="AB14" s="695"/>
      <c r="AC14" s="695"/>
      <c r="AD14" s="696">
        <v>169</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57757</v>
      </c>
      <c r="BH14" s="658"/>
      <c r="BI14" s="658"/>
      <c r="BJ14" s="658"/>
      <c r="BK14" s="658"/>
      <c r="BL14" s="658"/>
      <c r="BM14" s="658"/>
      <c r="BN14" s="659"/>
      <c r="BO14" s="695">
        <v>3.5</v>
      </c>
      <c r="BP14" s="695"/>
      <c r="BQ14" s="695"/>
      <c r="BR14" s="695"/>
      <c r="BS14" s="696" t="s">
        <v>121</v>
      </c>
      <c r="BT14" s="696"/>
      <c r="BU14" s="696"/>
      <c r="BV14" s="696"/>
      <c r="BW14" s="696"/>
      <c r="BX14" s="696"/>
      <c r="BY14" s="696"/>
      <c r="BZ14" s="696"/>
      <c r="CA14" s="696"/>
      <c r="CB14" s="736"/>
      <c r="CD14" s="654" t="s">
        <v>247</v>
      </c>
      <c r="CE14" s="655"/>
      <c r="CF14" s="655"/>
      <c r="CG14" s="655"/>
      <c r="CH14" s="655"/>
      <c r="CI14" s="655"/>
      <c r="CJ14" s="655"/>
      <c r="CK14" s="655"/>
      <c r="CL14" s="655"/>
      <c r="CM14" s="655"/>
      <c r="CN14" s="655"/>
      <c r="CO14" s="655"/>
      <c r="CP14" s="655"/>
      <c r="CQ14" s="656"/>
      <c r="CR14" s="657">
        <v>279163</v>
      </c>
      <c r="CS14" s="658"/>
      <c r="CT14" s="658"/>
      <c r="CU14" s="658"/>
      <c r="CV14" s="658"/>
      <c r="CW14" s="658"/>
      <c r="CX14" s="658"/>
      <c r="CY14" s="659"/>
      <c r="CZ14" s="695">
        <v>3.2</v>
      </c>
      <c r="DA14" s="695"/>
      <c r="DB14" s="695"/>
      <c r="DC14" s="695"/>
      <c r="DD14" s="663">
        <v>56491</v>
      </c>
      <c r="DE14" s="658"/>
      <c r="DF14" s="658"/>
      <c r="DG14" s="658"/>
      <c r="DH14" s="658"/>
      <c r="DI14" s="658"/>
      <c r="DJ14" s="658"/>
      <c r="DK14" s="658"/>
      <c r="DL14" s="658"/>
      <c r="DM14" s="658"/>
      <c r="DN14" s="658"/>
      <c r="DO14" s="658"/>
      <c r="DP14" s="659"/>
      <c r="DQ14" s="663">
        <v>224404</v>
      </c>
      <c r="DR14" s="658"/>
      <c r="DS14" s="658"/>
      <c r="DT14" s="658"/>
      <c r="DU14" s="658"/>
      <c r="DV14" s="658"/>
      <c r="DW14" s="658"/>
      <c r="DX14" s="658"/>
      <c r="DY14" s="658"/>
      <c r="DZ14" s="658"/>
      <c r="EA14" s="658"/>
      <c r="EB14" s="658"/>
      <c r="EC14" s="694"/>
    </row>
    <row r="15" spans="2:143" ht="11.25" customHeight="1" x14ac:dyDescent="0.15">
      <c r="B15" s="654" t="s">
        <v>248</v>
      </c>
      <c r="C15" s="655"/>
      <c r="D15" s="655"/>
      <c r="E15" s="655"/>
      <c r="F15" s="655"/>
      <c r="G15" s="655"/>
      <c r="H15" s="655"/>
      <c r="I15" s="655"/>
      <c r="J15" s="655"/>
      <c r="K15" s="655"/>
      <c r="L15" s="655"/>
      <c r="M15" s="655"/>
      <c r="N15" s="655"/>
      <c r="O15" s="655"/>
      <c r="P15" s="655"/>
      <c r="Q15" s="656"/>
      <c r="R15" s="657" t="s">
        <v>121</v>
      </c>
      <c r="S15" s="658"/>
      <c r="T15" s="658"/>
      <c r="U15" s="658"/>
      <c r="V15" s="658"/>
      <c r="W15" s="658"/>
      <c r="X15" s="658"/>
      <c r="Y15" s="659"/>
      <c r="Z15" s="695" t="s">
        <v>121</v>
      </c>
      <c r="AA15" s="695"/>
      <c r="AB15" s="695"/>
      <c r="AC15" s="695"/>
      <c r="AD15" s="696" t="s">
        <v>121</v>
      </c>
      <c r="AE15" s="696"/>
      <c r="AF15" s="696"/>
      <c r="AG15" s="696"/>
      <c r="AH15" s="696"/>
      <c r="AI15" s="696"/>
      <c r="AJ15" s="696"/>
      <c r="AK15" s="696"/>
      <c r="AL15" s="660" t="s">
        <v>121</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129614</v>
      </c>
      <c r="BH15" s="658"/>
      <c r="BI15" s="658"/>
      <c r="BJ15" s="658"/>
      <c r="BK15" s="658"/>
      <c r="BL15" s="658"/>
      <c r="BM15" s="658"/>
      <c r="BN15" s="659"/>
      <c r="BO15" s="695">
        <v>7.9</v>
      </c>
      <c r="BP15" s="695"/>
      <c r="BQ15" s="695"/>
      <c r="BR15" s="695"/>
      <c r="BS15" s="696" t="s">
        <v>121</v>
      </c>
      <c r="BT15" s="696"/>
      <c r="BU15" s="696"/>
      <c r="BV15" s="696"/>
      <c r="BW15" s="696"/>
      <c r="BX15" s="696"/>
      <c r="BY15" s="696"/>
      <c r="BZ15" s="696"/>
      <c r="CA15" s="696"/>
      <c r="CB15" s="736"/>
      <c r="CD15" s="654" t="s">
        <v>250</v>
      </c>
      <c r="CE15" s="655"/>
      <c r="CF15" s="655"/>
      <c r="CG15" s="655"/>
      <c r="CH15" s="655"/>
      <c r="CI15" s="655"/>
      <c r="CJ15" s="655"/>
      <c r="CK15" s="655"/>
      <c r="CL15" s="655"/>
      <c r="CM15" s="655"/>
      <c r="CN15" s="655"/>
      <c r="CO15" s="655"/>
      <c r="CP15" s="655"/>
      <c r="CQ15" s="656"/>
      <c r="CR15" s="657">
        <v>674315</v>
      </c>
      <c r="CS15" s="658"/>
      <c r="CT15" s="658"/>
      <c r="CU15" s="658"/>
      <c r="CV15" s="658"/>
      <c r="CW15" s="658"/>
      <c r="CX15" s="658"/>
      <c r="CY15" s="659"/>
      <c r="CZ15" s="695">
        <v>7.7</v>
      </c>
      <c r="DA15" s="695"/>
      <c r="DB15" s="695"/>
      <c r="DC15" s="695"/>
      <c r="DD15" s="663">
        <v>81239</v>
      </c>
      <c r="DE15" s="658"/>
      <c r="DF15" s="658"/>
      <c r="DG15" s="658"/>
      <c r="DH15" s="658"/>
      <c r="DI15" s="658"/>
      <c r="DJ15" s="658"/>
      <c r="DK15" s="658"/>
      <c r="DL15" s="658"/>
      <c r="DM15" s="658"/>
      <c r="DN15" s="658"/>
      <c r="DO15" s="658"/>
      <c r="DP15" s="659"/>
      <c r="DQ15" s="663">
        <v>500598</v>
      </c>
      <c r="DR15" s="658"/>
      <c r="DS15" s="658"/>
      <c r="DT15" s="658"/>
      <c r="DU15" s="658"/>
      <c r="DV15" s="658"/>
      <c r="DW15" s="658"/>
      <c r="DX15" s="658"/>
      <c r="DY15" s="658"/>
      <c r="DZ15" s="658"/>
      <c r="EA15" s="658"/>
      <c r="EB15" s="658"/>
      <c r="EC15" s="694"/>
    </row>
    <row r="16" spans="2:143" ht="11.25" customHeight="1" x14ac:dyDescent="0.15">
      <c r="B16" s="654" t="s">
        <v>251</v>
      </c>
      <c r="C16" s="655"/>
      <c r="D16" s="655"/>
      <c r="E16" s="655"/>
      <c r="F16" s="655"/>
      <c r="G16" s="655"/>
      <c r="H16" s="655"/>
      <c r="I16" s="655"/>
      <c r="J16" s="655"/>
      <c r="K16" s="655"/>
      <c r="L16" s="655"/>
      <c r="M16" s="655"/>
      <c r="N16" s="655"/>
      <c r="O16" s="655"/>
      <c r="P16" s="655"/>
      <c r="Q16" s="656"/>
      <c r="R16" s="657">
        <v>4042</v>
      </c>
      <c r="S16" s="658"/>
      <c r="T16" s="658"/>
      <c r="U16" s="658"/>
      <c r="V16" s="658"/>
      <c r="W16" s="658"/>
      <c r="X16" s="658"/>
      <c r="Y16" s="659"/>
      <c r="Z16" s="695">
        <v>0</v>
      </c>
      <c r="AA16" s="695"/>
      <c r="AB16" s="695"/>
      <c r="AC16" s="695"/>
      <c r="AD16" s="696">
        <v>4042</v>
      </c>
      <c r="AE16" s="696"/>
      <c r="AF16" s="696"/>
      <c r="AG16" s="696"/>
      <c r="AH16" s="696"/>
      <c r="AI16" s="696"/>
      <c r="AJ16" s="696"/>
      <c r="AK16" s="696"/>
      <c r="AL16" s="660">
        <v>0.1</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t="s">
        <v>121</v>
      </c>
      <c r="BH16" s="658"/>
      <c r="BI16" s="658"/>
      <c r="BJ16" s="658"/>
      <c r="BK16" s="658"/>
      <c r="BL16" s="658"/>
      <c r="BM16" s="658"/>
      <c r="BN16" s="659"/>
      <c r="BO16" s="695" t="s">
        <v>121</v>
      </c>
      <c r="BP16" s="695"/>
      <c r="BQ16" s="695"/>
      <c r="BR16" s="695"/>
      <c r="BS16" s="696" t="s">
        <v>121</v>
      </c>
      <c r="BT16" s="696"/>
      <c r="BU16" s="696"/>
      <c r="BV16" s="696"/>
      <c r="BW16" s="696"/>
      <c r="BX16" s="696"/>
      <c r="BY16" s="696"/>
      <c r="BZ16" s="696"/>
      <c r="CA16" s="696"/>
      <c r="CB16" s="736"/>
      <c r="CD16" s="654" t="s">
        <v>253</v>
      </c>
      <c r="CE16" s="655"/>
      <c r="CF16" s="655"/>
      <c r="CG16" s="655"/>
      <c r="CH16" s="655"/>
      <c r="CI16" s="655"/>
      <c r="CJ16" s="655"/>
      <c r="CK16" s="655"/>
      <c r="CL16" s="655"/>
      <c r="CM16" s="655"/>
      <c r="CN16" s="655"/>
      <c r="CO16" s="655"/>
      <c r="CP16" s="655"/>
      <c r="CQ16" s="656"/>
      <c r="CR16" s="657">
        <v>8254</v>
      </c>
      <c r="CS16" s="658"/>
      <c r="CT16" s="658"/>
      <c r="CU16" s="658"/>
      <c r="CV16" s="658"/>
      <c r="CW16" s="658"/>
      <c r="CX16" s="658"/>
      <c r="CY16" s="659"/>
      <c r="CZ16" s="695">
        <v>0.1</v>
      </c>
      <c r="DA16" s="695"/>
      <c r="DB16" s="695"/>
      <c r="DC16" s="695"/>
      <c r="DD16" s="663" t="s">
        <v>121</v>
      </c>
      <c r="DE16" s="658"/>
      <c r="DF16" s="658"/>
      <c r="DG16" s="658"/>
      <c r="DH16" s="658"/>
      <c r="DI16" s="658"/>
      <c r="DJ16" s="658"/>
      <c r="DK16" s="658"/>
      <c r="DL16" s="658"/>
      <c r="DM16" s="658"/>
      <c r="DN16" s="658"/>
      <c r="DO16" s="658"/>
      <c r="DP16" s="659"/>
      <c r="DQ16" s="663">
        <v>5923</v>
      </c>
      <c r="DR16" s="658"/>
      <c r="DS16" s="658"/>
      <c r="DT16" s="658"/>
      <c r="DU16" s="658"/>
      <c r="DV16" s="658"/>
      <c r="DW16" s="658"/>
      <c r="DX16" s="658"/>
      <c r="DY16" s="658"/>
      <c r="DZ16" s="658"/>
      <c r="EA16" s="658"/>
      <c r="EB16" s="658"/>
      <c r="EC16" s="694"/>
    </row>
    <row r="17" spans="2:133" ht="11.25" customHeight="1" x14ac:dyDescent="0.15">
      <c r="B17" s="654" t="s">
        <v>254</v>
      </c>
      <c r="C17" s="655"/>
      <c r="D17" s="655"/>
      <c r="E17" s="655"/>
      <c r="F17" s="655"/>
      <c r="G17" s="655"/>
      <c r="H17" s="655"/>
      <c r="I17" s="655"/>
      <c r="J17" s="655"/>
      <c r="K17" s="655"/>
      <c r="L17" s="655"/>
      <c r="M17" s="655"/>
      <c r="N17" s="655"/>
      <c r="O17" s="655"/>
      <c r="P17" s="655"/>
      <c r="Q17" s="656"/>
      <c r="R17" s="657">
        <v>19800</v>
      </c>
      <c r="S17" s="658"/>
      <c r="T17" s="658"/>
      <c r="U17" s="658"/>
      <c r="V17" s="658"/>
      <c r="W17" s="658"/>
      <c r="X17" s="658"/>
      <c r="Y17" s="659"/>
      <c r="Z17" s="695">
        <v>0.2</v>
      </c>
      <c r="AA17" s="695"/>
      <c r="AB17" s="695"/>
      <c r="AC17" s="695"/>
      <c r="AD17" s="696">
        <v>19800</v>
      </c>
      <c r="AE17" s="696"/>
      <c r="AF17" s="696"/>
      <c r="AG17" s="696"/>
      <c r="AH17" s="696"/>
      <c r="AI17" s="696"/>
      <c r="AJ17" s="696"/>
      <c r="AK17" s="696"/>
      <c r="AL17" s="660">
        <v>0.5</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121</v>
      </c>
      <c r="BH17" s="658"/>
      <c r="BI17" s="658"/>
      <c r="BJ17" s="658"/>
      <c r="BK17" s="658"/>
      <c r="BL17" s="658"/>
      <c r="BM17" s="658"/>
      <c r="BN17" s="659"/>
      <c r="BO17" s="695" t="s">
        <v>121</v>
      </c>
      <c r="BP17" s="695"/>
      <c r="BQ17" s="695"/>
      <c r="BR17" s="695"/>
      <c r="BS17" s="696" t="s">
        <v>121</v>
      </c>
      <c r="BT17" s="696"/>
      <c r="BU17" s="696"/>
      <c r="BV17" s="696"/>
      <c r="BW17" s="696"/>
      <c r="BX17" s="696"/>
      <c r="BY17" s="696"/>
      <c r="BZ17" s="696"/>
      <c r="CA17" s="696"/>
      <c r="CB17" s="736"/>
      <c r="CD17" s="654" t="s">
        <v>256</v>
      </c>
      <c r="CE17" s="655"/>
      <c r="CF17" s="655"/>
      <c r="CG17" s="655"/>
      <c r="CH17" s="655"/>
      <c r="CI17" s="655"/>
      <c r="CJ17" s="655"/>
      <c r="CK17" s="655"/>
      <c r="CL17" s="655"/>
      <c r="CM17" s="655"/>
      <c r="CN17" s="655"/>
      <c r="CO17" s="655"/>
      <c r="CP17" s="655"/>
      <c r="CQ17" s="656"/>
      <c r="CR17" s="657">
        <v>543438</v>
      </c>
      <c r="CS17" s="658"/>
      <c r="CT17" s="658"/>
      <c r="CU17" s="658"/>
      <c r="CV17" s="658"/>
      <c r="CW17" s="658"/>
      <c r="CX17" s="658"/>
      <c r="CY17" s="659"/>
      <c r="CZ17" s="695">
        <v>6.2</v>
      </c>
      <c r="DA17" s="695"/>
      <c r="DB17" s="695"/>
      <c r="DC17" s="695"/>
      <c r="DD17" s="663" t="s">
        <v>121</v>
      </c>
      <c r="DE17" s="658"/>
      <c r="DF17" s="658"/>
      <c r="DG17" s="658"/>
      <c r="DH17" s="658"/>
      <c r="DI17" s="658"/>
      <c r="DJ17" s="658"/>
      <c r="DK17" s="658"/>
      <c r="DL17" s="658"/>
      <c r="DM17" s="658"/>
      <c r="DN17" s="658"/>
      <c r="DO17" s="658"/>
      <c r="DP17" s="659"/>
      <c r="DQ17" s="663">
        <v>509012</v>
      </c>
      <c r="DR17" s="658"/>
      <c r="DS17" s="658"/>
      <c r="DT17" s="658"/>
      <c r="DU17" s="658"/>
      <c r="DV17" s="658"/>
      <c r="DW17" s="658"/>
      <c r="DX17" s="658"/>
      <c r="DY17" s="658"/>
      <c r="DZ17" s="658"/>
      <c r="EA17" s="658"/>
      <c r="EB17" s="658"/>
      <c r="EC17" s="694"/>
    </row>
    <row r="18" spans="2:133" ht="11.25" customHeight="1" x14ac:dyDescent="0.15">
      <c r="B18" s="654" t="s">
        <v>257</v>
      </c>
      <c r="C18" s="655"/>
      <c r="D18" s="655"/>
      <c r="E18" s="655"/>
      <c r="F18" s="655"/>
      <c r="G18" s="655"/>
      <c r="H18" s="655"/>
      <c r="I18" s="655"/>
      <c r="J18" s="655"/>
      <c r="K18" s="655"/>
      <c r="L18" s="655"/>
      <c r="M18" s="655"/>
      <c r="N18" s="655"/>
      <c r="O18" s="655"/>
      <c r="P18" s="655"/>
      <c r="Q18" s="656"/>
      <c r="R18" s="657">
        <v>17058</v>
      </c>
      <c r="S18" s="658"/>
      <c r="T18" s="658"/>
      <c r="U18" s="658"/>
      <c r="V18" s="658"/>
      <c r="W18" s="658"/>
      <c r="X18" s="658"/>
      <c r="Y18" s="659"/>
      <c r="Z18" s="695">
        <v>0.2</v>
      </c>
      <c r="AA18" s="695"/>
      <c r="AB18" s="695"/>
      <c r="AC18" s="695"/>
      <c r="AD18" s="696">
        <v>17058</v>
      </c>
      <c r="AE18" s="696"/>
      <c r="AF18" s="696"/>
      <c r="AG18" s="696"/>
      <c r="AH18" s="696"/>
      <c r="AI18" s="696"/>
      <c r="AJ18" s="696"/>
      <c r="AK18" s="696"/>
      <c r="AL18" s="660">
        <v>0.4</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121</v>
      </c>
      <c r="BH18" s="658"/>
      <c r="BI18" s="658"/>
      <c r="BJ18" s="658"/>
      <c r="BK18" s="658"/>
      <c r="BL18" s="658"/>
      <c r="BM18" s="658"/>
      <c r="BN18" s="659"/>
      <c r="BO18" s="695" t="s">
        <v>121</v>
      </c>
      <c r="BP18" s="695"/>
      <c r="BQ18" s="695"/>
      <c r="BR18" s="695"/>
      <c r="BS18" s="696" t="s">
        <v>121</v>
      </c>
      <c r="BT18" s="696"/>
      <c r="BU18" s="696"/>
      <c r="BV18" s="696"/>
      <c r="BW18" s="696"/>
      <c r="BX18" s="696"/>
      <c r="BY18" s="696"/>
      <c r="BZ18" s="696"/>
      <c r="CA18" s="696"/>
      <c r="CB18" s="736"/>
      <c r="CD18" s="654" t="s">
        <v>259</v>
      </c>
      <c r="CE18" s="655"/>
      <c r="CF18" s="655"/>
      <c r="CG18" s="655"/>
      <c r="CH18" s="655"/>
      <c r="CI18" s="655"/>
      <c r="CJ18" s="655"/>
      <c r="CK18" s="655"/>
      <c r="CL18" s="655"/>
      <c r="CM18" s="655"/>
      <c r="CN18" s="655"/>
      <c r="CO18" s="655"/>
      <c r="CP18" s="655"/>
      <c r="CQ18" s="656"/>
      <c r="CR18" s="657" t="s">
        <v>121</v>
      </c>
      <c r="CS18" s="658"/>
      <c r="CT18" s="658"/>
      <c r="CU18" s="658"/>
      <c r="CV18" s="658"/>
      <c r="CW18" s="658"/>
      <c r="CX18" s="658"/>
      <c r="CY18" s="659"/>
      <c r="CZ18" s="695" t="s">
        <v>121</v>
      </c>
      <c r="DA18" s="695"/>
      <c r="DB18" s="695"/>
      <c r="DC18" s="695"/>
      <c r="DD18" s="663" t="s">
        <v>121</v>
      </c>
      <c r="DE18" s="658"/>
      <c r="DF18" s="658"/>
      <c r="DG18" s="658"/>
      <c r="DH18" s="658"/>
      <c r="DI18" s="658"/>
      <c r="DJ18" s="658"/>
      <c r="DK18" s="658"/>
      <c r="DL18" s="658"/>
      <c r="DM18" s="658"/>
      <c r="DN18" s="658"/>
      <c r="DO18" s="658"/>
      <c r="DP18" s="659"/>
      <c r="DQ18" s="663" t="s">
        <v>121</v>
      </c>
      <c r="DR18" s="658"/>
      <c r="DS18" s="658"/>
      <c r="DT18" s="658"/>
      <c r="DU18" s="658"/>
      <c r="DV18" s="658"/>
      <c r="DW18" s="658"/>
      <c r="DX18" s="658"/>
      <c r="DY18" s="658"/>
      <c r="DZ18" s="658"/>
      <c r="EA18" s="658"/>
      <c r="EB18" s="658"/>
      <c r="EC18" s="694"/>
    </row>
    <row r="19" spans="2:133" ht="11.25" customHeight="1" x14ac:dyDescent="0.15">
      <c r="B19" s="654" t="s">
        <v>260</v>
      </c>
      <c r="C19" s="655"/>
      <c r="D19" s="655"/>
      <c r="E19" s="655"/>
      <c r="F19" s="655"/>
      <c r="G19" s="655"/>
      <c r="H19" s="655"/>
      <c r="I19" s="655"/>
      <c r="J19" s="655"/>
      <c r="K19" s="655"/>
      <c r="L19" s="655"/>
      <c r="M19" s="655"/>
      <c r="N19" s="655"/>
      <c r="O19" s="655"/>
      <c r="P19" s="655"/>
      <c r="Q19" s="656"/>
      <c r="R19" s="657">
        <v>16962</v>
      </c>
      <c r="S19" s="658"/>
      <c r="T19" s="658"/>
      <c r="U19" s="658"/>
      <c r="V19" s="658"/>
      <c r="W19" s="658"/>
      <c r="X19" s="658"/>
      <c r="Y19" s="659"/>
      <c r="Z19" s="695">
        <v>0.2</v>
      </c>
      <c r="AA19" s="695"/>
      <c r="AB19" s="695"/>
      <c r="AC19" s="695"/>
      <c r="AD19" s="696">
        <v>16962</v>
      </c>
      <c r="AE19" s="696"/>
      <c r="AF19" s="696"/>
      <c r="AG19" s="696"/>
      <c r="AH19" s="696"/>
      <c r="AI19" s="696"/>
      <c r="AJ19" s="696"/>
      <c r="AK19" s="696"/>
      <c r="AL19" s="660">
        <v>0.4</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t="s">
        <v>121</v>
      </c>
      <c r="BH19" s="658"/>
      <c r="BI19" s="658"/>
      <c r="BJ19" s="658"/>
      <c r="BK19" s="658"/>
      <c r="BL19" s="658"/>
      <c r="BM19" s="658"/>
      <c r="BN19" s="659"/>
      <c r="BO19" s="695" t="s">
        <v>121</v>
      </c>
      <c r="BP19" s="695"/>
      <c r="BQ19" s="695"/>
      <c r="BR19" s="695"/>
      <c r="BS19" s="696" t="s">
        <v>121</v>
      </c>
      <c r="BT19" s="696"/>
      <c r="BU19" s="696"/>
      <c r="BV19" s="696"/>
      <c r="BW19" s="696"/>
      <c r="BX19" s="696"/>
      <c r="BY19" s="696"/>
      <c r="BZ19" s="696"/>
      <c r="CA19" s="696"/>
      <c r="CB19" s="736"/>
      <c r="CD19" s="654" t="s">
        <v>262</v>
      </c>
      <c r="CE19" s="655"/>
      <c r="CF19" s="655"/>
      <c r="CG19" s="655"/>
      <c r="CH19" s="655"/>
      <c r="CI19" s="655"/>
      <c r="CJ19" s="655"/>
      <c r="CK19" s="655"/>
      <c r="CL19" s="655"/>
      <c r="CM19" s="655"/>
      <c r="CN19" s="655"/>
      <c r="CO19" s="655"/>
      <c r="CP19" s="655"/>
      <c r="CQ19" s="656"/>
      <c r="CR19" s="657" t="s">
        <v>121</v>
      </c>
      <c r="CS19" s="658"/>
      <c r="CT19" s="658"/>
      <c r="CU19" s="658"/>
      <c r="CV19" s="658"/>
      <c r="CW19" s="658"/>
      <c r="CX19" s="658"/>
      <c r="CY19" s="659"/>
      <c r="CZ19" s="695" t="s">
        <v>121</v>
      </c>
      <c r="DA19" s="695"/>
      <c r="DB19" s="695"/>
      <c r="DC19" s="695"/>
      <c r="DD19" s="663" t="s">
        <v>121</v>
      </c>
      <c r="DE19" s="658"/>
      <c r="DF19" s="658"/>
      <c r="DG19" s="658"/>
      <c r="DH19" s="658"/>
      <c r="DI19" s="658"/>
      <c r="DJ19" s="658"/>
      <c r="DK19" s="658"/>
      <c r="DL19" s="658"/>
      <c r="DM19" s="658"/>
      <c r="DN19" s="658"/>
      <c r="DO19" s="658"/>
      <c r="DP19" s="659"/>
      <c r="DQ19" s="663" t="s">
        <v>121</v>
      </c>
      <c r="DR19" s="658"/>
      <c r="DS19" s="658"/>
      <c r="DT19" s="658"/>
      <c r="DU19" s="658"/>
      <c r="DV19" s="658"/>
      <c r="DW19" s="658"/>
      <c r="DX19" s="658"/>
      <c r="DY19" s="658"/>
      <c r="DZ19" s="658"/>
      <c r="EA19" s="658"/>
      <c r="EB19" s="658"/>
      <c r="EC19" s="694"/>
    </row>
    <row r="20" spans="2:133" ht="11.25" customHeight="1" x14ac:dyDescent="0.15">
      <c r="B20" s="724" t="s">
        <v>263</v>
      </c>
      <c r="C20" s="725"/>
      <c r="D20" s="725"/>
      <c r="E20" s="725"/>
      <c r="F20" s="725"/>
      <c r="G20" s="725"/>
      <c r="H20" s="725"/>
      <c r="I20" s="725"/>
      <c r="J20" s="725"/>
      <c r="K20" s="725"/>
      <c r="L20" s="725"/>
      <c r="M20" s="725"/>
      <c r="N20" s="725"/>
      <c r="O20" s="725"/>
      <c r="P20" s="725"/>
      <c r="Q20" s="726"/>
      <c r="R20" s="657">
        <v>96</v>
      </c>
      <c r="S20" s="658"/>
      <c r="T20" s="658"/>
      <c r="U20" s="658"/>
      <c r="V20" s="658"/>
      <c r="W20" s="658"/>
      <c r="X20" s="658"/>
      <c r="Y20" s="659"/>
      <c r="Z20" s="695">
        <v>0</v>
      </c>
      <c r="AA20" s="695"/>
      <c r="AB20" s="695"/>
      <c r="AC20" s="695"/>
      <c r="AD20" s="696">
        <v>96</v>
      </c>
      <c r="AE20" s="696"/>
      <c r="AF20" s="696"/>
      <c r="AG20" s="696"/>
      <c r="AH20" s="696"/>
      <c r="AI20" s="696"/>
      <c r="AJ20" s="696"/>
      <c r="AK20" s="696"/>
      <c r="AL20" s="660">
        <v>0</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t="s">
        <v>121</v>
      </c>
      <c r="BH20" s="658"/>
      <c r="BI20" s="658"/>
      <c r="BJ20" s="658"/>
      <c r="BK20" s="658"/>
      <c r="BL20" s="658"/>
      <c r="BM20" s="658"/>
      <c r="BN20" s="659"/>
      <c r="BO20" s="695" t="s">
        <v>121</v>
      </c>
      <c r="BP20" s="695"/>
      <c r="BQ20" s="695"/>
      <c r="BR20" s="695"/>
      <c r="BS20" s="696" t="s">
        <v>121</v>
      </c>
      <c r="BT20" s="696"/>
      <c r="BU20" s="696"/>
      <c r="BV20" s="696"/>
      <c r="BW20" s="696"/>
      <c r="BX20" s="696"/>
      <c r="BY20" s="696"/>
      <c r="BZ20" s="696"/>
      <c r="CA20" s="696"/>
      <c r="CB20" s="736"/>
      <c r="CD20" s="654" t="s">
        <v>265</v>
      </c>
      <c r="CE20" s="655"/>
      <c r="CF20" s="655"/>
      <c r="CG20" s="655"/>
      <c r="CH20" s="655"/>
      <c r="CI20" s="655"/>
      <c r="CJ20" s="655"/>
      <c r="CK20" s="655"/>
      <c r="CL20" s="655"/>
      <c r="CM20" s="655"/>
      <c r="CN20" s="655"/>
      <c r="CO20" s="655"/>
      <c r="CP20" s="655"/>
      <c r="CQ20" s="656"/>
      <c r="CR20" s="657">
        <v>8777334</v>
      </c>
      <c r="CS20" s="658"/>
      <c r="CT20" s="658"/>
      <c r="CU20" s="658"/>
      <c r="CV20" s="658"/>
      <c r="CW20" s="658"/>
      <c r="CX20" s="658"/>
      <c r="CY20" s="659"/>
      <c r="CZ20" s="695">
        <v>100</v>
      </c>
      <c r="DA20" s="695"/>
      <c r="DB20" s="695"/>
      <c r="DC20" s="695"/>
      <c r="DD20" s="663">
        <v>2483101</v>
      </c>
      <c r="DE20" s="658"/>
      <c r="DF20" s="658"/>
      <c r="DG20" s="658"/>
      <c r="DH20" s="658"/>
      <c r="DI20" s="658"/>
      <c r="DJ20" s="658"/>
      <c r="DK20" s="658"/>
      <c r="DL20" s="658"/>
      <c r="DM20" s="658"/>
      <c r="DN20" s="658"/>
      <c r="DO20" s="658"/>
      <c r="DP20" s="659"/>
      <c r="DQ20" s="663">
        <v>4586923</v>
      </c>
      <c r="DR20" s="658"/>
      <c r="DS20" s="658"/>
      <c r="DT20" s="658"/>
      <c r="DU20" s="658"/>
      <c r="DV20" s="658"/>
      <c r="DW20" s="658"/>
      <c r="DX20" s="658"/>
      <c r="DY20" s="658"/>
      <c r="DZ20" s="658"/>
      <c r="EA20" s="658"/>
      <c r="EB20" s="658"/>
      <c r="EC20" s="694"/>
    </row>
    <row r="21" spans="2:133" ht="11.25" customHeight="1" x14ac:dyDescent="0.15">
      <c r="B21" s="654" t="s">
        <v>266</v>
      </c>
      <c r="C21" s="655"/>
      <c r="D21" s="655"/>
      <c r="E21" s="655"/>
      <c r="F21" s="655"/>
      <c r="G21" s="655"/>
      <c r="H21" s="655"/>
      <c r="I21" s="655"/>
      <c r="J21" s="655"/>
      <c r="K21" s="655"/>
      <c r="L21" s="655"/>
      <c r="M21" s="655"/>
      <c r="N21" s="655"/>
      <c r="O21" s="655"/>
      <c r="P21" s="655"/>
      <c r="Q21" s="656"/>
      <c r="R21" s="657">
        <v>1946920</v>
      </c>
      <c r="S21" s="658"/>
      <c r="T21" s="658"/>
      <c r="U21" s="658"/>
      <c r="V21" s="658"/>
      <c r="W21" s="658"/>
      <c r="X21" s="658"/>
      <c r="Y21" s="659"/>
      <c r="Z21" s="695">
        <v>20.5</v>
      </c>
      <c r="AA21" s="695"/>
      <c r="AB21" s="695"/>
      <c r="AC21" s="695"/>
      <c r="AD21" s="696">
        <v>1817684</v>
      </c>
      <c r="AE21" s="696"/>
      <c r="AF21" s="696"/>
      <c r="AG21" s="696"/>
      <c r="AH21" s="696"/>
      <c r="AI21" s="696"/>
      <c r="AJ21" s="696"/>
      <c r="AK21" s="696"/>
      <c r="AL21" s="660">
        <v>46.2</v>
      </c>
      <c r="AM21" s="661"/>
      <c r="AN21" s="661"/>
      <c r="AO21" s="697"/>
      <c r="AP21" s="654" t="s">
        <v>267</v>
      </c>
      <c r="AQ21" s="734"/>
      <c r="AR21" s="734"/>
      <c r="AS21" s="734"/>
      <c r="AT21" s="734"/>
      <c r="AU21" s="734"/>
      <c r="AV21" s="734"/>
      <c r="AW21" s="734"/>
      <c r="AX21" s="734"/>
      <c r="AY21" s="734"/>
      <c r="AZ21" s="734"/>
      <c r="BA21" s="734"/>
      <c r="BB21" s="734"/>
      <c r="BC21" s="734"/>
      <c r="BD21" s="734"/>
      <c r="BE21" s="734"/>
      <c r="BF21" s="735"/>
      <c r="BG21" s="657" t="s">
        <v>121</v>
      </c>
      <c r="BH21" s="658"/>
      <c r="BI21" s="658"/>
      <c r="BJ21" s="658"/>
      <c r="BK21" s="658"/>
      <c r="BL21" s="658"/>
      <c r="BM21" s="658"/>
      <c r="BN21" s="659"/>
      <c r="BO21" s="695" t="s">
        <v>121</v>
      </c>
      <c r="BP21" s="695"/>
      <c r="BQ21" s="695"/>
      <c r="BR21" s="695"/>
      <c r="BS21" s="696" t="s">
        <v>121</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268</v>
      </c>
      <c r="C22" s="655"/>
      <c r="D22" s="655"/>
      <c r="E22" s="655"/>
      <c r="F22" s="655"/>
      <c r="G22" s="655"/>
      <c r="H22" s="655"/>
      <c r="I22" s="655"/>
      <c r="J22" s="655"/>
      <c r="K22" s="655"/>
      <c r="L22" s="655"/>
      <c r="M22" s="655"/>
      <c r="N22" s="655"/>
      <c r="O22" s="655"/>
      <c r="P22" s="655"/>
      <c r="Q22" s="656"/>
      <c r="R22" s="657">
        <v>1817684</v>
      </c>
      <c r="S22" s="658"/>
      <c r="T22" s="658"/>
      <c r="U22" s="658"/>
      <c r="V22" s="658"/>
      <c r="W22" s="658"/>
      <c r="X22" s="658"/>
      <c r="Y22" s="659"/>
      <c r="Z22" s="695">
        <v>19.2</v>
      </c>
      <c r="AA22" s="695"/>
      <c r="AB22" s="695"/>
      <c r="AC22" s="695"/>
      <c r="AD22" s="696">
        <v>1817684</v>
      </c>
      <c r="AE22" s="696"/>
      <c r="AF22" s="696"/>
      <c r="AG22" s="696"/>
      <c r="AH22" s="696"/>
      <c r="AI22" s="696"/>
      <c r="AJ22" s="696"/>
      <c r="AK22" s="696"/>
      <c r="AL22" s="660">
        <v>46.2</v>
      </c>
      <c r="AM22" s="661"/>
      <c r="AN22" s="661"/>
      <c r="AO22" s="697"/>
      <c r="AP22" s="654" t="s">
        <v>269</v>
      </c>
      <c r="AQ22" s="734"/>
      <c r="AR22" s="734"/>
      <c r="AS22" s="734"/>
      <c r="AT22" s="734"/>
      <c r="AU22" s="734"/>
      <c r="AV22" s="734"/>
      <c r="AW22" s="734"/>
      <c r="AX22" s="734"/>
      <c r="AY22" s="734"/>
      <c r="AZ22" s="734"/>
      <c r="BA22" s="734"/>
      <c r="BB22" s="734"/>
      <c r="BC22" s="734"/>
      <c r="BD22" s="734"/>
      <c r="BE22" s="734"/>
      <c r="BF22" s="735"/>
      <c r="BG22" s="657" t="s">
        <v>121</v>
      </c>
      <c r="BH22" s="658"/>
      <c r="BI22" s="658"/>
      <c r="BJ22" s="658"/>
      <c r="BK22" s="658"/>
      <c r="BL22" s="658"/>
      <c r="BM22" s="658"/>
      <c r="BN22" s="659"/>
      <c r="BO22" s="695" t="s">
        <v>121</v>
      </c>
      <c r="BP22" s="695"/>
      <c r="BQ22" s="695"/>
      <c r="BR22" s="695"/>
      <c r="BS22" s="696" t="s">
        <v>121</v>
      </c>
      <c r="BT22" s="696"/>
      <c r="BU22" s="696"/>
      <c r="BV22" s="696"/>
      <c r="BW22" s="696"/>
      <c r="BX22" s="696"/>
      <c r="BY22" s="696"/>
      <c r="BZ22" s="696"/>
      <c r="CA22" s="696"/>
      <c r="CB22" s="736"/>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271</v>
      </c>
      <c r="C23" s="655"/>
      <c r="D23" s="655"/>
      <c r="E23" s="655"/>
      <c r="F23" s="655"/>
      <c r="G23" s="655"/>
      <c r="H23" s="655"/>
      <c r="I23" s="655"/>
      <c r="J23" s="655"/>
      <c r="K23" s="655"/>
      <c r="L23" s="655"/>
      <c r="M23" s="655"/>
      <c r="N23" s="655"/>
      <c r="O23" s="655"/>
      <c r="P23" s="655"/>
      <c r="Q23" s="656"/>
      <c r="R23" s="657">
        <v>129236</v>
      </c>
      <c r="S23" s="658"/>
      <c r="T23" s="658"/>
      <c r="U23" s="658"/>
      <c r="V23" s="658"/>
      <c r="W23" s="658"/>
      <c r="X23" s="658"/>
      <c r="Y23" s="659"/>
      <c r="Z23" s="695">
        <v>1.4</v>
      </c>
      <c r="AA23" s="695"/>
      <c r="AB23" s="695"/>
      <c r="AC23" s="695"/>
      <c r="AD23" s="696" t="s">
        <v>121</v>
      </c>
      <c r="AE23" s="696"/>
      <c r="AF23" s="696"/>
      <c r="AG23" s="696"/>
      <c r="AH23" s="696"/>
      <c r="AI23" s="696"/>
      <c r="AJ23" s="696"/>
      <c r="AK23" s="696"/>
      <c r="AL23" s="660" t="s">
        <v>121</v>
      </c>
      <c r="AM23" s="661"/>
      <c r="AN23" s="661"/>
      <c r="AO23" s="697"/>
      <c r="AP23" s="654" t="s">
        <v>272</v>
      </c>
      <c r="AQ23" s="734"/>
      <c r="AR23" s="734"/>
      <c r="AS23" s="734"/>
      <c r="AT23" s="734"/>
      <c r="AU23" s="734"/>
      <c r="AV23" s="734"/>
      <c r="AW23" s="734"/>
      <c r="AX23" s="734"/>
      <c r="AY23" s="734"/>
      <c r="AZ23" s="734"/>
      <c r="BA23" s="734"/>
      <c r="BB23" s="734"/>
      <c r="BC23" s="734"/>
      <c r="BD23" s="734"/>
      <c r="BE23" s="734"/>
      <c r="BF23" s="735"/>
      <c r="BG23" s="657" t="s">
        <v>121</v>
      </c>
      <c r="BH23" s="658"/>
      <c r="BI23" s="658"/>
      <c r="BJ23" s="658"/>
      <c r="BK23" s="658"/>
      <c r="BL23" s="658"/>
      <c r="BM23" s="658"/>
      <c r="BN23" s="659"/>
      <c r="BO23" s="695" t="s">
        <v>121</v>
      </c>
      <c r="BP23" s="695"/>
      <c r="BQ23" s="695"/>
      <c r="BR23" s="695"/>
      <c r="BS23" s="696" t="s">
        <v>121</v>
      </c>
      <c r="BT23" s="696"/>
      <c r="BU23" s="696"/>
      <c r="BV23" s="696"/>
      <c r="BW23" s="696"/>
      <c r="BX23" s="696"/>
      <c r="BY23" s="696"/>
      <c r="BZ23" s="696"/>
      <c r="CA23" s="696"/>
      <c r="CB23" s="736"/>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15">
      <c r="B24" s="654" t="s">
        <v>278</v>
      </c>
      <c r="C24" s="655"/>
      <c r="D24" s="655"/>
      <c r="E24" s="655"/>
      <c r="F24" s="655"/>
      <c r="G24" s="655"/>
      <c r="H24" s="655"/>
      <c r="I24" s="655"/>
      <c r="J24" s="655"/>
      <c r="K24" s="655"/>
      <c r="L24" s="655"/>
      <c r="M24" s="655"/>
      <c r="N24" s="655"/>
      <c r="O24" s="655"/>
      <c r="P24" s="655"/>
      <c r="Q24" s="656"/>
      <c r="R24" s="657" t="s">
        <v>121</v>
      </c>
      <c r="S24" s="658"/>
      <c r="T24" s="658"/>
      <c r="U24" s="658"/>
      <c r="V24" s="658"/>
      <c r="W24" s="658"/>
      <c r="X24" s="658"/>
      <c r="Y24" s="659"/>
      <c r="Z24" s="695" t="s">
        <v>121</v>
      </c>
      <c r="AA24" s="695"/>
      <c r="AB24" s="695"/>
      <c r="AC24" s="695"/>
      <c r="AD24" s="696" t="s">
        <v>121</v>
      </c>
      <c r="AE24" s="696"/>
      <c r="AF24" s="696"/>
      <c r="AG24" s="696"/>
      <c r="AH24" s="696"/>
      <c r="AI24" s="696"/>
      <c r="AJ24" s="696"/>
      <c r="AK24" s="696"/>
      <c r="AL24" s="660" t="s">
        <v>121</v>
      </c>
      <c r="AM24" s="661"/>
      <c r="AN24" s="661"/>
      <c r="AO24" s="697"/>
      <c r="AP24" s="654" t="s">
        <v>279</v>
      </c>
      <c r="AQ24" s="734"/>
      <c r="AR24" s="734"/>
      <c r="AS24" s="734"/>
      <c r="AT24" s="734"/>
      <c r="AU24" s="734"/>
      <c r="AV24" s="734"/>
      <c r="AW24" s="734"/>
      <c r="AX24" s="734"/>
      <c r="AY24" s="734"/>
      <c r="AZ24" s="734"/>
      <c r="BA24" s="734"/>
      <c r="BB24" s="734"/>
      <c r="BC24" s="734"/>
      <c r="BD24" s="734"/>
      <c r="BE24" s="734"/>
      <c r="BF24" s="735"/>
      <c r="BG24" s="657" t="s">
        <v>121</v>
      </c>
      <c r="BH24" s="658"/>
      <c r="BI24" s="658"/>
      <c r="BJ24" s="658"/>
      <c r="BK24" s="658"/>
      <c r="BL24" s="658"/>
      <c r="BM24" s="658"/>
      <c r="BN24" s="659"/>
      <c r="BO24" s="695" t="s">
        <v>121</v>
      </c>
      <c r="BP24" s="695"/>
      <c r="BQ24" s="695"/>
      <c r="BR24" s="695"/>
      <c r="BS24" s="696" t="s">
        <v>121</v>
      </c>
      <c r="BT24" s="696"/>
      <c r="BU24" s="696"/>
      <c r="BV24" s="696"/>
      <c r="BW24" s="696"/>
      <c r="BX24" s="696"/>
      <c r="BY24" s="696"/>
      <c r="BZ24" s="696"/>
      <c r="CA24" s="696"/>
      <c r="CB24" s="736"/>
      <c r="CD24" s="715" t="s">
        <v>280</v>
      </c>
      <c r="CE24" s="716"/>
      <c r="CF24" s="716"/>
      <c r="CG24" s="716"/>
      <c r="CH24" s="716"/>
      <c r="CI24" s="716"/>
      <c r="CJ24" s="716"/>
      <c r="CK24" s="716"/>
      <c r="CL24" s="716"/>
      <c r="CM24" s="716"/>
      <c r="CN24" s="716"/>
      <c r="CO24" s="716"/>
      <c r="CP24" s="716"/>
      <c r="CQ24" s="717"/>
      <c r="CR24" s="712">
        <v>3303160</v>
      </c>
      <c r="CS24" s="713"/>
      <c r="CT24" s="713"/>
      <c r="CU24" s="713"/>
      <c r="CV24" s="713"/>
      <c r="CW24" s="713"/>
      <c r="CX24" s="713"/>
      <c r="CY24" s="738"/>
      <c r="CZ24" s="739">
        <v>37.6</v>
      </c>
      <c r="DA24" s="721"/>
      <c r="DB24" s="721"/>
      <c r="DC24" s="741"/>
      <c r="DD24" s="737">
        <v>2079686</v>
      </c>
      <c r="DE24" s="713"/>
      <c r="DF24" s="713"/>
      <c r="DG24" s="713"/>
      <c r="DH24" s="713"/>
      <c r="DI24" s="713"/>
      <c r="DJ24" s="713"/>
      <c r="DK24" s="738"/>
      <c r="DL24" s="737">
        <v>1937593</v>
      </c>
      <c r="DM24" s="713"/>
      <c r="DN24" s="713"/>
      <c r="DO24" s="713"/>
      <c r="DP24" s="713"/>
      <c r="DQ24" s="713"/>
      <c r="DR24" s="713"/>
      <c r="DS24" s="713"/>
      <c r="DT24" s="713"/>
      <c r="DU24" s="713"/>
      <c r="DV24" s="738"/>
      <c r="DW24" s="739">
        <v>48.8</v>
      </c>
      <c r="DX24" s="721"/>
      <c r="DY24" s="721"/>
      <c r="DZ24" s="721"/>
      <c r="EA24" s="721"/>
      <c r="EB24" s="721"/>
      <c r="EC24" s="740"/>
    </row>
    <row r="25" spans="2:133" ht="11.25" customHeight="1" x14ac:dyDescent="0.15">
      <c r="B25" s="654" t="s">
        <v>281</v>
      </c>
      <c r="C25" s="655"/>
      <c r="D25" s="655"/>
      <c r="E25" s="655"/>
      <c r="F25" s="655"/>
      <c r="G25" s="655"/>
      <c r="H25" s="655"/>
      <c r="I25" s="655"/>
      <c r="J25" s="655"/>
      <c r="K25" s="655"/>
      <c r="L25" s="655"/>
      <c r="M25" s="655"/>
      <c r="N25" s="655"/>
      <c r="O25" s="655"/>
      <c r="P25" s="655"/>
      <c r="Q25" s="656"/>
      <c r="R25" s="657">
        <v>4042334</v>
      </c>
      <c r="S25" s="658"/>
      <c r="T25" s="658"/>
      <c r="U25" s="658"/>
      <c r="V25" s="658"/>
      <c r="W25" s="658"/>
      <c r="X25" s="658"/>
      <c r="Y25" s="659"/>
      <c r="Z25" s="695">
        <v>42.7</v>
      </c>
      <c r="AA25" s="695"/>
      <c r="AB25" s="695"/>
      <c r="AC25" s="695"/>
      <c r="AD25" s="696">
        <v>3913098</v>
      </c>
      <c r="AE25" s="696"/>
      <c r="AF25" s="696"/>
      <c r="AG25" s="696"/>
      <c r="AH25" s="696"/>
      <c r="AI25" s="696"/>
      <c r="AJ25" s="696"/>
      <c r="AK25" s="696"/>
      <c r="AL25" s="660">
        <v>99.4</v>
      </c>
      <c r="AM25" s="661"/>
      <c r="AN25" s="661"/>
      <c r="AO25" s="697"/>
      <c r="AP25" s="654" t="s">
        <v>282</v>
      </c>
      <c r="AQ25" s="734"/>
      <c r="AR25" s="734"/>
      <c r="AS25" s="734"/>
      <c r="AT25" s="734"/>
      <c r="AU25" s="734"/>
      <c r="AV25" s="734"/>
      <c r="AW25" s="734"/>
      <c r="AX25" s="734"/>
      <c r="AY25" s="734"/>
      <c r="AZ25" s="734"/>
      <c r="BA25" s="734"/>
      <c r="BB25" s="734"/>
      <c r="BC25" s="734"/>
      <c r="BD25" s="734"/>
      <c r="BE25" s="734"/>
      <c r="BF25" s="735"/>
      <c r="BG25" s="657" t="s">
        <v>121</v>
      </c>
      <c r="BH25" s="658"/>
      <c r="BI25" s="658"/>
      <c r="BJ25" s="658"/>
      <c r="BK25" s="658"/>
      <c r="BL25" s="658"/>
      <c r="BM25" s="658"/>
      <c r="BN25" s="659"/>
      <c r="BO25" s="695" t="s">
        <v>121</v>
      </c>
      <c r="BP25" s="695"/>
      <c r="BQ25" s="695"/>
      <c r="BR25" s="695"/>
      <c r="BS25" s="696" t="s">
        <v>121</v>
      </c>
      <c r="BT25" s="696"/>
      <c r="BU25" s="696"/>
      <c r="BV25" s="696"/>
      <c r="BW25" s="696"/>
      <c r="BX25" s="696"/>
      <c r="BY25" s="696"/>
      <c r="BZ25" s="696"/>
      <c r="CA25" s="696"/>
      <c r="CB25" s="736"/>
      <c r="CD25" s="654" t="s">
        <v>283</v>
      </c>
      <c r="CE25" s="655"/>
      <c r="CF25" s="655"/>
      <c r="CG25" s="655"/>
      <c r="CH25" s="655"/>
      <c r="CI25" s="655"/>
      <c r="CJ25" s="655"/>
      <c r="CK25" s="655"/>
      <c r="CL25" s="655"/>
      <c r="CM25" s="655"/>
      <c r="CN25" s="655"/>
      <c r="CO25" s="655"/>
      <c r="CP25" s="655"/>
      <c r="CQ25" s="656"/>
      <c r="CR25" s="657">
        <v>1066919</v>
      </c>
      <c r="CS25" s="670"/>
      <c r="CT25" s="670"/>
      <c r="CU25" s="670"/>
      <c r="CV25" s="670"/>
      <c r="CW25" s="670"/>
      <c r="CX25" s="670"/>
      <c r="CY25" s="671"/>
      <c r="CZ25" s="660">
        <v>12.2</v>
      </c>
      <c r="DA25" s="672"/>
      <c r="DB25" s="672"/>
      <c r="DC25" s="673"/>
      <c r="DD25" s="663">
        <v>866946</v>
      </c>
      <c r="DE25" s="670"/>
      <c r="DF25" s="670"/>
      <c r="DG25" s="670"/>
      <c r="DH25" s="670"/>
      <c r="DI25" s="670"/>
      <c r="DJ25" s="670"/>
      <c r="DK25" s="671"/>
      <c r="DL25" s="663">
        <v>864333</v>
      </c>
      <c r="DM25" s="670"/>
      <c r="DN25" s="670"/>
      <c r="DO25" s="670"/>
      <c r="DP25" s="670"/>
      <c r="DQ25" s="670"/>
      <c r="DR25" s="670"/>
      <c r="DS25" s="670"/>
      <c r="DT25" s="670"/>
      <c r="DU25" s="670"/>
      <c r="DV25" s="671"/>
      <c r="DW25" s="660">
        <v>21.8</v>
      </c>
      <c r="DX25" s="672"/>
      <c r="DY25" s="672"/>
      <c r="DZ25" s="672"/>
      <c r="EA25" s="672"/>
      <c r="EB25" s="672"/>
      <c r="EC25" s="684"/>
    </row>
    <row r="26" spans="2:133" ht="11.25" customHeight="1" x14ac:dyDescent="0.15">
      <c r="B26" s="654" t="s">
        <v>284</v>
      </c>
      <c r="C26" s="655"/>
      <c r="D26" s="655"/>
      <c r="E26" s="655"/>
      <c r="F26" s="655"/>
      <c r="G26" s="655"/>
      <c r="H26" s="655"/>
      <c r="I26" s="655"/>
      <c r="J26" s="655"/>
      <c r="K26" s="655"/>
      <c r="L26" s="655"/>
      <c r="M26" s="655"/>
      <c r="N26" s="655"/>
      <c r="O26" s="655"/>
      <c r="P26" s="655"/>
      <c r="Q26" s="656"/>
      <c r="R26" s="657">
        <v>1245</v>
      </c>
      <c r="S26" s="658"/>
      <c r="T26" s="658"/>
      <c r="U26" s="658"/>
      <c r="V26" s="658"/>
      <c r="W26" s="658"/>
      <c r="X26" s="658"/>
      <c r="Y26" s="659"/>
      <c r="Z26" s="695">
        <v>0</v>
      </c>
      <c r="AA26" s="695"/>
      <c r="AB26" s="695"/>
      <c r="AC26" s="695"/>
      <c r="AD26" s="696">
        <v>1245</v>
      </c>
      <c r="AE26" s="696"/>
      <c r="AF26" s="696"/>
      <c r="AG26" s="696"/>
      <c r="AH26" s="696"/>
      <c r="AI26" s="696"/>
      <c r="AJ26" s="696"/>
      <c r="AK26" s="696"/>
      <c r="AL26" s="660">
        <v>0</v>
      </c>
      <c r="AM26" s="661"/>
      <c r="AN26" s="661"/>
      <c r="AO26" s="697"/>
      <c r="AP26" s="654" t="s">
        <v>285</v>
      </c>
      <c r="AQ26" s="734"/>
      <c r="AR26" s="734"/>
      <c r="AS26" s="734"/>
      <c r="AT26" s="734"/>
      <c r="AU26" s="734"/>
      <c r="AV26" s="734"/>
      <c r="AW26" s="734"/>
      <c r="AX26" s="734"/>
      <c r="AY26" s="734"/>
      <c r="AZ26" s="734"/>
      <c r="BA26" s="734"/>
      <c r="BB26" s="734"/>
      <c r="BC26" s="734"/>
      <c r="BD26" s="734"/>
      <c r="BE26" s="734"/>
      <c r="BF26" s="735"/>
      <c r="BG26" s="657" t="s">
        <v>121</v>
      </c>
      <c r="BH26" s="658"/>
      <c r="BI26" s="658"/>
      <c r="BJ26" s="658"/>
      <c r="BK26" s="658"/>
      <c r="BL26" s="658"/>
      <c r="BM26" s="658"/>
      <c r="BN26" s="659"/>
      <c r="BO26" s="695" t="s">
        <v>121</v>
      </c>
      <c r="BP26" s="695"/>
      <c r="BQ26" s="695"/>
      <c r="BR26" s="695"/>
      <c r="BS26" s="696" t="s">
        <v>121</v>
      </c>
      <c r="BT26" s="696"/>
      <c r="BU26" s="696"/>
      <c r="BV26" s="696"/>
      <c r="BW26" s="696"/>
      <c r="BX26" s="696"/>
      <c r="BY26" s="696"/>
      <c r="BZ26" s="696"/>
      <c r="CA26" s="696"/>
      <c r="CB26" s="736"/>
      <c r="CD26" s="654" t="s">
        <v>286</v>
      </c>
      <c r="CE26" s="655"/>
      <c r="CF26" s="655"/>
      <c r="CG26" s="655"/>
      <c r="CH26" s="655"/>
      <c r="CI26" s="655"/>
      <c r="CJ26" s="655"/>
      <c r="CK26" s="655"/>
      <c r="CL26" s="655"/>
      <c r="CM26" s="655"/>
      <c r="CN26" s="655"/>
      <c r="CO26" s="655"/>
      <c r="CP26" s="655"/>
      <c r="CQ26" s="656"/>
      <c r="CR26" s="657">
        <v>612094</v>
      </c>
      <c r="CS26" s="658"/>
      <c r="CT26" s="658"/>
      <c r="CU26" s="658"/>
      <c r="CV26" s="658"/>
      <c r="CW26" s="658"/>
      <c r="CX26" s="658"/>
      <c r="CY26" s="659"/>
      <c r="CZ26" s="660">
        <v>7</v>
      </c>
      <c r="DA26" s="672"/>
      <c r="DB26" s="672"/>
      <c r="DC26" s="673"/>
      <c r="DD26" s="663">
        <v>486836</v>
      </c>
      <c r="DE26" s="658"/>
      <c r="DF26" s="658"/>
      <c r="DG26" s="658"/>
      <c r="DH26" s="658"/>
      <c r="DI26" s="658"/>
      <c r="DJ26" s="658"/>
      <c r="DK26" s="659"/>
      <c r="DL26" s="663" t="s">
        <v>121</v>
      </c>
      <c r="DM26" s="658"/>
      <c r="DN26" s="658"/>
      <c r="DO26" s="658"/>
      <c r="DP26" s="658"/>
      <c r="DQ26" s="658"/>
      <c r="DR26" s="658"/>
      <c r="DS26" s="658"/>
      <c r="DT26" s="658"/>
      <c r="DU26" s="658"/>
      <c r="DV26" s="659"/>
      <c r="DW26" s="660" t="s">
        <v>121</v>
      </c>
      <c r="DX26" s="672"/>
      <c r="DY26" s="672"/>
      <c r="DZ26" s="672"/>
      <c r="EA26" s="672"/>
      <c r="EB26" s="672"/>
      <c r="EC26" s="684"/>
    </row>
    <row r="27" spans="2:133" ht="11.25" customHeight="1" x14ac:dyDescent="0.15">
      <c r="B27" s="654" t="s">
        <v>287</v>
      </c>
      <c r="C27" s="655"/>
      <c r="D27" s="655"/>
      <c r="E27" s="655"/>
      <c r="F27" s="655"/>
      <c r="G27" s="655"/>
      <c r="H27" s="655"/>
      <c r="I27" s="655"/>
      <c r="J27" s="655"/>
      <c r="K27" s="655"/>
      <c r="L27" s="655"/>
      <c r="M27" s="655"/>
      <c r="N27" s="655"/>
      <c r="O27" s="655"/>
      <c r="P27" s="655"/>
      <c r="Q27" s="656"/>
      <c r="R27" s="657">
        <v>31463</v>
      </c>
      <c r="S27" s="658"/>
      <c r="T27" s="658"/>
      <c r="U27" s="658"/>
      <c r="V27" s="658"/>
      <c r="W27" s="658"/>
      <c r="X27" s="658"/>
      <c r="Y27" s="659"/>
      <c r="Z27" s="695">
        <v>0.3</v>
      </c>
      <c r="AA27" s="695"/>
      <c r="AB27" s="695"/>
      <c r="AC27" s="695"/>
      <c r="AD27" s="696" t="s">
        <v>121</v>
      </c>
      <c r="AE27" s="696"/>
      <c r="AF27" s="696"/>
      <c r="AG27" s="696"/>
      <c r="AH27" s="696"/>
      <c r="AI27" s="696"/>
      <c r="AJ27" s="696"/>
      <c r="AK27" s="696"/>
      <c r="AL27" s="660" t="s">
        <v>121</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1639768</v>
      </c>
      <c r="BH27" s="658"/>
      <c r="BI27" s="658"/>
      <c r="BJ27" s="658"/>
      <c r="BK27" s="658"/>
      <c r="BL27" s="658"/>
      <c r="BM27" s="658"/>
      <c r="BN27" s="659"/>
      <c r="BO27" s="695">
        <v>100</v>
      </c>
      <c r="BP27" s="695"/>
      <c r="BQ27" s="695"/>
      <c r="BR27" s="695"/>
      <c r="BS27" s="696" t="s">
        <v>121</v>
      </c>
      <c r="BT27" s="696"/>
      <c r="BU27" s="696"/>
      <c r="BV27" s="696"/>
      <c r="BW27" s="696"/>
      <c r="BX27" s="696"/>
      <c r="BY27" s="696"/>
      <c r="BZ27" s="696"/>
      <c r="CA27" s="696"/>
      <c r="CB27" s="736"/>
      <c r="CD27" s="654" t="s">
        <v>289</v>
      </c>
      <c r="CE27" s="655"/>
      <c r="CF27" s="655"/>
      <c r="CG27" s="655"/>
      <c r="CH27" s="655"/>
      <c r="CI27" s="655"/>
      <c r="CJ27" s="655"/>
      <c r="CK27" s="655"/>
      <c r="CL27" s="655"/>
      <c r="CM27" s="655"/>
      <c r="CN27" s="655"/>
      <c r="CO27" s="655"/>
      <c r="CP27" s="655"/>
      <c r="CQ27" s="656"/>
      <c r="CR27" s="657">
        <v>1692803</v>
      </c>
      <c r="CS27" s="670"/>
      <c r="CT27" s="670"/>
      <c r="CU27" s="670"/>
      <c r="CV27" s="670"/>
      <c r="CW27" s="670"/>
      <c r="CX27" s="670"/>
      <c r="CY27" s="671"/>
      <c r="CZ27" s="660">
        <v>19.3</v>
      </c>
      <c r="DA27" s="672"/>
      <c r="DB27" s="672"/>
      <c r="DC27" s="673"/>
      <c r="DD27" s="663">
        <v>703728</v>
      </c>
      <c r="DE27" s="670"/>
      <c r="DF27" s="670"/>
      <c r="DG27" s="670"/>
      <c r="DH27" s="670"/>
      <c r="DI27" s="670"/>
      <c r="DJ27" s="670"/>
      <c r="DK27" s="671"/>
      <c r="DL27" s="663">
        <v>564248</v>
      </c>
      <c r="DM27" s="670"/>
      <c r="DN27" s="670"/>
      <c r="DO27" s="670"/>
      <c r="DP27" s="670"/>
      <c r="DQ27" s="670"/>
      <c r="DR27" s="670"/>
      <c r="DS27" s="670"/>
      <c r="DT27" s="670"/>
      <c r="DU27" s="670"/>
      <c r="DV27" s="671"/>
      <c r="DW27" s="660">
        <v>14.2</v>
      </c>
      <c r="DX27" s="672"/>
      <c r="DY27" s="672"/>
      <c r="DZ27" s="672"/>
      <c r="EA27" s="672"/>
      <c r="EB27" s="672"/>
      <c r="EC27" s="684"/>
    </row>
    <row r="28" spans="2:133" ht="11.25" customHeight="1" x14ac:dyDescent="0.15">
      <c r="B28" s="654" t="s">
        <v>290</v>
      </c>
      <c r="C28" s="655"/>
      <c r="D28" s="655"/>
      <c r="E28" s="655"/>
      <c r="F28" s="655"/>
      <c r="G28" s="655"/>
      <c r="H28" s="655"/>
      <c r="I28" s="655"/>
      <c r="J28" s="655"/>
      <c r="K28" s="655"/>
      <c r="L28" s="655"/>
      <c r="M28" s="655"/>
      <c r="N28" s="655"/>
      <c r="O28" s="655"/>
      <c r="P28" s="655"/>
      <c r="Q28" s="656"/>
      <c r="R28" s="657">
        <v>165607</v>
      </c>
      <c r="S28" s="658"/>
      <c r="T28" s="658"/>
      <c r="U28" s="658"/>
      <c r="V28" s="658"/>
      <c r="W28" s="658"/>
      <c r="X28" s="658"/>
      <c r="Y28" s="659"/>
      <c r="Z28" s="695">
        <v>1.7</v>
      </c>
      <c r="AA28" s="695"/>
      <c r="AB28" s="695"/>
      <c r="AC28" s="695"/>
      <c r="AD28" s="696">
        <v>1061</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543438</v>
      </c>
      <c r="CS28" s="658"/>
      <c r="CT28" s="658"/>
      <c r="CU28" s="658"/>
      <c r="CV28" s="658"/>
      <c r="CW28" s="658"/>
      <c r="CX28" s="658"/>
      <c r="CY28" s="659"/>
      <c r="CZ28" s="660">
        <v>6.2</v>
      </c>
      <c r="DA28" s="672"/>
      <c r="DB28" s="672"/>
      <c r="DC28" s="673"/>
      <c r="DD28" s="663">
        <v>509012</v>
      </c>
      <c r="DE28" s="658"/>
      <c r="DF28" s="658"/>
      <c r="DG28" s="658"/>
      <c r="DH28" s="658"/>
      <c r="DI28" s="658"/>
      <c r="DJ28" s="658"/>
      <c r="DK28" s="659"/>
      <c r="DL28" s="663">
        <v>509012</v>
      </c>
      <c r="DM28" s="658"/>
      <c r="DN28" s="658"/>
      <c r="DO28" s="658"/>
      <c r="DP28" s="658"/>
      <c r="DQ28" s="658"/>
      <c r="DR28" s="658"/>
      <c r="DS28" s="658"/>
      <c r="DT28" s="658"/>
      <c r="DU28" s="658"/>
      <c r="DV28" s="659"/>
      <c r="DW28" s="660">
        <v>12.8</v>
      </c>
      <c r="DX28" s="672"/>
      <c r="DY28" s="672"/>
      <c r="DZ28" s="672"/>
      <c r="EA28" s="672"/>
      <c r="EB28" s="672"/>
      <c r="EC28" s="684"/>
    </row>
    <row r="29" spans="2:133" ht="11.25" customHeight="1" x14ac:dyDescent="0.15">
      <c r="B29" s="654" t="s">
        <v>292</v>
      </c>
      <c r="C29" s="655"/>
      <c r="D29" s="655"/>
      <c r="E29" s="655"/>
      <c r="F29" s="655"/>
      <c r="G29" s="655"/>
      <c r="H29" s="655"/>
      <c r="I29" s="655"/>
      <c r="J29" s="655"/>
      <c r="K29" s="655"/>
      <c r="L29" s="655"/>
      <c r="M29" s="655"/>
      <c r="N29" s="655"/>
      <c r="O29" s="655"/>
      <c r="P29" s="655"/>
      <c r="Q29" s="656"/>
      <c r="R29" s="657">
        <v>42886</v>
      </c>
      <c r="S29" s="658"/>
      <c r="T29" s="658"/>
      <c r="U29" s="658"/>
      <c r="V29" s="658"/>
      <c r="W29" s="658"/>
      <c r="X29" s="658"/>
      <c r="Y29" s="659"/>
      <c r="Z29" s="695">
        <v>0.5</v>
      </c>
      <c r="AA29" s="695"/>
      <c r="AB29" s="695"/>
      <c r="AC29" s="695"/>
      <c r="AD29" s="696" t="s">
        <v>121</v>
      </c>
      <c r="AE29" s="696"/>
      <c r="AF29" s="696"/>
      <c r="AG29" s="696"/>
      <c r="AH29" s="696"/>
      <c r="AI29" s="696"/>
      <c r="AJ29" s="696"/>
      <c r="AK29" s="696"/>
      <c r="AL29" s="660" t="s">
        <v>121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293</v>
      </c>
      <c r="CE29" s="677"/>
      <c r="CF29" s="654" t="s">
        <v>66</v>
      </c>
      <c r="CG29" s="655"/>
      <c r="CH29" s="655"/>
      <c r="CI29" s="655"/>
      <c r="CJ29" s="655"/>
      <c r="CK29" s="655"/>
      <c r="CL29" s="655"/>
      <c r="CM29" s="655"/>
      <c r="CN29" s="655"/>
      <c r="CO29" s="655"/>
      <c r="CP29" s="655"/>
      <c r="CQ29" s="656"/>
      <c r="CR29" s="657">
        <v>543436</v>
      </c>
      <c r="CS29" s="670"/>
      <c r="CT29" s="670"/>
      <c r="CU29" s="670"/>
      <c r="CV29" s="670"/>
      <c r="CW29" s="670"/>
      <c r="CX29" s="670"/>
      <c r="CY29" s="671"/>
      <c r="CZ29" s="660">
        <v>6.2</v>
      </c>
      <c r="DA29" s="672"/>
      <c r="DB29" s="672"/>
      <c r="DC29" s="673"/>
      <c r="DD29" s="663">
        <v>509010</v>
      </c>
      <c r="DE29" s="670"/>
      <c r="DF29" s="670"/>
      <c r="DG29" s="670"/>
      <c r="DH29" s="670"/>
      <c r="DI29" s="670"/>
      <c r="DJ29" s="670"/>
      <c r="DK29" s="671"/>
      <c r="DL29" s="663">
        <v>509010</v>
      </c>
      <c r="DM29" s="670"/>
      <c r="DN29" s="670"/>
      <c r="DO29" s="670"/>
      <c r="DP29" s="670"/>
      <c r="DQ29" s="670"/>
      <c r="DR29" s="670"/>
      <c r="DS29" s="670"/>
      <c r="DT29" s="670"/>
      <c r="DU29" s="670"/>
      <c r="DV29" s="671"/>
      <c r="DW29" s="660">
        <v>12.8</v>
      </c>
      <c r="DX29" s="672"/>
      <c r="DY29" s="672"/>
      <c r="DZ29" s="672"/>
      <c r="EA29" s="672"/>
      <c r="EB29" s="672"/>
      <c r="EC29" s="684"/>
    </row>
    <row r="30" spans="2:133" ht="11.25" customHeight="1" x14ac:dyDescent="0.15">
      <c r="B30" s="654" t="s">
        <v>294</v>
      </c>
      <c r="C30" s="655"/>
      <c r="D30" s="655"/>
      <c r="E30" s="655"/>
      <c r="F30" s="655"/>
      <c r="G30" s="655"/>
      <c r="H30" s="655"/>
      <c r="I30" s="655"/>
      <c r="J30" s="655"/>
      <c r="K30" s="655"/>
      <c r="L30" s="655"/>
      <c r="M30" s="655"/>
      <c r="N30" s="655"/>
      <c r="O30" s="655"/>
      <c r="P30" s="655"/>
      <c r="Q30" s="656"/>
      <c r="R30" s="657">
        <v>1649455</v>
      </c>
      <c r="S30" s="658"/>
      <c r="T30" s="658"/>
      <c r="U30" s="658"/>
      <c r="V30" s="658"/>
      <c r="W30" s="658"/>
      <c r="X30" s="658"/>
      <c r="Y30" s="659"/>
      <c r="Z30" s="695">
        <v>17.399999999999999</v>
      </c>
      <c r="AA30" s="695"/>
      <c r="AB30" s="695"/>
      <c r="AC30" s="695"/>
      <c r="AD30" s="696" t="s">
        <v>121</v>
      </c>
      <c r="AE30" s="696"/>
      <c r="AF30" s="696"/>
      <c r="AG30" s="696"/>
      <c r="AH30" s="696"/>
      <c r="AI30" s="696"/>
      <c r="AJ30" s="696"/>
      <c r="AK30" s="696"/>
      <c r="AL30" s="660" t="s">
        <v>121</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27"/>
      <c r="BI30" s="727"/>
      <c r="BJ30" s="727"/>
      <c r="BK30" s="727"/>
      <c r="BL30" s="727"/>
      <c r="BM30" s="727"/>
      <c r="BN30" s="727"/>
      <c r="BO30" s="727"/>
      <c r="BP30" s="727"/>
      <c r="BQ30" s="728"/>
      <c r="BR30" s="709" t="s">
        <v>296</v>
      </c>
      <c r="BS30" s="727"/>
      <c r="BT30" s="727"/>
      <c r="BU30" s="727"/>
      <c r="BV30" s="727"/>
      <c r="BW30" s="727"/>
      <c r="BX30" s="727"/>
      <c r="BY30" s="727"/>
      <c r="BZ30" s="727"/>
      <c r="CA30" s="727"/>
      <c r="CB30" s="728"/>
      <c r="CD30" s="678"/>
      <c r="CE30" s="679"/>
      <c r="CF30" s="654" t="s">
        <v>297</v>
      </c>
      <c r="CG30" s="655"/>
      <c r="CH30" s="655"/>
      <c r="CI30" s="655"/>
      <c r="CJ30" s="655"/>
      <c r="CK30" s="655"/>
      <c r="CL30" s="655"/>
      <c r="CM30" s="655"/>
      <c r="CN30" s="655"/>
      <c r="CO30" s="655"/>
      <c r="CP30" s="655"/>
      <c r="CQ30" s="656"/>
      <c r="CR30" s="657">
        <v>533279</v>
      </c>
      <c r="CS30" s="658"/>
      <c r="CT30" s="658"/>
      <c r="CU30" s="658"/>
      <c r="CV30" s="658"/>
      <c r="CW30" s="658"/>
      <c r="CX30" s="658"/>
      <c r="CY30" s="659"/>
      <c r="CZ30" s="660">
        <v>6.1</v>
      </c>
      <c r="DA30" s="672"/>
      <c r="DB30" s="672"/>
      <c r="DC30" s="673"/>
      <c r="DD30" s="663">
        <v>499219</v>
      </c>
      <c r="DE30" s="658"/>
      <c r="DF30" s="658"/>
      <c r="DG30" s="658"/>
      <c r="DH30" s="658"/>
      <c r="DI30" s="658"/>
      <c r="DJ30" s="658"/>
      <c r="DK30" s="659"/>
      <c r="DL30" s="663">
        <v>499219</v>
      </c>
      <c r="DM30" s="658"/>
      <c r="DN30" s="658"/>
      <c r="DO30" s="658"/>
      <c r="DP30" s="658"/>
      <c r="DQ30" s="658"/>
      <c r="DR30" s="658"/>
      <c r="DS30" s="658"/>
      <c r="DT30" s="658"/>
      <c r="DU30" s="658"/>
      <c r="DV30" s="659"/>
      <c r="DW30" s="660">
        <v>12.6</v>
      </c>
      <c r="DX30" s="672"/>
      <c r="DY30" s="672"/>
      <c r="DZ30" s="672"/>
      <c r="EA30" s="672"/>
      <c r="EB30" s="672"/>
      <c r="EC30" s="684"/>
    </row>
    <row r="31" spans="2:133" ht="11.25" customHeight="1" x14ac:dyDescent="0.15">
      <c r="B31" s="724" t="s">
        <v>298</v>
      </c>
      <c r="C31" s="725"/>
      <c r="D31" s="725"/>
      <c r="E31" s="725"/>
      <c r="F31" s="725"/>
      <c r="G31" s="725"/>
      <c r="H31" s="725"/>
      <c r="I31" s="725"/>
      <c r="J31" s="725"/>
      <c r="K31" s="725"/>
      <c r="L31" s="725"/>
      <c r="M31" s="725"/>
      <c r="N31" s="725"/>
      <c r="O31" s="725"/>
      <c r="P31" s="725"/>
      <c r="Q31" s="726"/>
      <c r="R31" s="657" t="s">
        <v>121</v>
      </c>
      <c r="S31" s="658"/>
      <c r="T31" s="658"/>
      <c r="U31" s="658"/>
      <c r="V31" s="658"/>
      <c r="W31" s="658"/>
      <c r="X31" s="658"/>
      <c r="Y31" s="659"/>
      <c r="Z31" s="695" t="s">
        <v>121</v>
      </c>
      <c r="AA31" s="695"/>
      <c r="AB31" s="695"/>
      <c r="AC31" s="695"/>
      <c r="AD31" s="696" t="s">
        <v>121</v>
      </c>
      <c r="AE31" s="696"/>
      <c r="AF31" s="696"/>
      <c r="AG31" s="696"/>
      <c r="AH31" s="696"/>
      <c r="AI31" s="696"/>
      <c r="AJ31" s="696"/>
      <c r="AK31" s="696"/>
      <c r="AL31" s="660" t="s">
        <v>121</v>
      </c>
      <c r="AM31" s="661"/>
      <c r="AN31" s="661"/>
      <c r="AO31" s="697"/>
      <c r="AP31" s="729" t="s">
        <v>299</v>
      </c>
      <c r="AQ31" s="730"/>
      <c r="AR31" s="730"/>
      <c r="AS31" s="730"/>
      <c r="AT31" s="731" t="s">
        <v>300</v>
      </c>
      <c r="AU31" s="218"/>
      <c r="AV31" s="218"/>
      <c r="AW31" s="218"/>
      <c r="AX31" s="715" t="s">
        <v>178</v>
      </c>
      <c r="AY31" s="716"/>
      <c r="AZ31" s="716"/>
      <c r="BA31" s="716"/>
      <c r="BB31" s="716"/>
      <c r="BC31" s="716"/>
      <c r="BD31" s="716"/>
      <c r="BE31" s="716"/>
      <c r="BF31" s="717"/>
      <c r="BG31" s="719">
        <v>99.6</v>
      </c>
      <c r="BH31" s="720"/>
      <c r="BI31" s="720"/>
      <c r="BJ31" s="720"/>
      <c r="BK31" s="720"/>
      <c r="BL31" s="720"/>
      <c r="BM31" s="721">
        <v>98.5</v>
      </c>
      <c r="BN31" s="720"/>
      <c r="BO31" s="720"/>
      <c r="BP31" s="720"/>
      <c r="BQ31" s="722"/>
      <c r="BR31" s="719">
        <v>99.7</v>
      </c>
      <c r="BS31" s="720"/>
      <c r="BT31" s="720"/>
      <c r="BU31" s="720"/>
      <c r="BV31" s="720"/>
      <c r="BW31" s="720"/>
      <c r="BX31" s="721">
        <v>98.4</v>
      </c>
      <c r="BY31" s="720"/>
      <c r="BZ31" s="720"/>
      <c r="CA31" s="720"/>
      <c r="CB31" s="722"/>
      <c r="CD31" s="678"/>
      <c r="CE31" s="679"/>
      <c r="CF31" s="654" t="s">
        <v>301</v>
      </c>
      <c r="CG31" s="655"/>
      <c r="CH31" s="655"/>
      <c r="CI31" s="655"/>
      <c r="CJ31" s="655"/>
      <c r="CK31" s="655"/>
      <c r="CL31" s="655"/>
      <c r="CM31" s="655"/>
      <c r="CN31" s="655"/>
      <c r="CO31" s="655"/>
      <c r="CP31" s="655"/>
      <c r="CQ31" s="656"/>
      <c r="CR31" s="657">
        <v>10157</v>
      </c>
      <c r="CS31" s="670"/>
      <c r="CT31" s="670"/>
      <c r="CU31" s="670"/>
      <c r="CV31" s="670"/>
      <c r="CW31" s="670"/>
      <c r="CX31" s="670"/>
      <c r="CY31" s="671"/>
      <c r="CZ31" s="660">
        <v>0.1</v>
      </c>
      <c r="DA31" s="672"/>
      <c r="DB31" s="672"/>
      <c r="DC31" s="673"/>
      <c r="DD31" s="663">
        <v>9791</v>
      </c>
      <c r="DE31" s="670"/>
      <c r="DF31" s="670"/>
      <c r="DG31" s="670"/>
      <c r="DH31" s="670"/>
      <c r="DI31" s="670"/>
      <c r="DJ31" s="670"/>
      <c r="DK31" s="671"/>
      <c r="DL31" s="663">
        <v>9791</v>
      </c>
      <c r="DM31" s="670"/>
      <c r="DN31" s="670"/>
      <c r="DO31" s="670"/>
      <c r="DP31" s="670"/>
      <c r="DQ31" s="670"/>
      <c r="DR31" s="670"/>
      <c r="DS31" s="670"/>
      <c r="DT31" s="670"/>
      <c r="DU31" s="670"/>
      <c r="DV31" s="671"/>
      <c r="DW31" s="660">
        <v>0.2</v>
      </c>
      <c r="DX31" s="672"/>
      <c r="DY31" s="672"/>
      <c r="DZ31" s="672"/>
      <c r="EA31" s="672"/>
      <c r="EB31" s="672"/>
      <c r="EC31" s="684"/>
    </row>
    <row r="32" spans="2:133" ht="11.25" customHeight="1" x14ac:dyDescent="0.15">
      <c r="B32" s="654" t="s">
        <v>302</v>
      </c>
      <c r="C32" s="655"/>
      <c r="D32" s="655"/>
      <c r="E32" s="655"/>
      <c r="F32" s="655"/>
      <c r="G32" s="655"/>
      <c r="H32" s="655"/>
      <c r="I32" s="655"/>
      <c r="J32" s="655"/>
      <c r="K32" s="655"/>
      <c r="L32" s="655"/>
      <c r="M32" s="655"/>
      <c r="N32" s="655"/>
      <c r="O32" s="655"/>
      <c r="P32" s="655"/>
      <c r="Q32" s="656"/>
      <c r="R32" s="657">
        <v>527066</v>
      </c>
      <c r="S32" s="658"/>
      <c r="T32" s="658"/>
      <c r="U32" s="658"/>
      <c r="V32" s="658"/>
      <c r="W32" s="658"/>
      <c r="X32" s="658"/>
      <c r="Y32" s="659"/>
      <c r="Z32" s="695">
        <v>5.6</v>
      </c>
      <c r="AA32" s="695"/>
      <c r="AB32" s="695"/>
      <c r="AC32" s="695"/>
      <c r="AD32" s="696" t="s">
        <v>121</v>
      </c>
      <c r="AE32" s="696"/>
      <c r="AF32" s="696"/>
      <c r="AG32" s="696"/>
      <c r="AH32" s="696"/>
      <c r="AI32" s="696"/>
      <c r="AJ32" s="696"/>
      <c r="AK32" s="696"/>
      <c r="AL32" s="660" t="s">
        <v>121</v>
      </c>
      <c r="AM32" s="661"/>
      <c r="AN32" s="661"/>
      <c r="AO32" s="697"/>
      <c r="AP32" s="698"/>
      <c r="AQ32" s="699"/>
      <c r="AR32" s="699"/>
      <c r="AS32" s="699"/>
      <c r="AT32" s="732"/>
      <c r="AU32" s="214" t="s">
        <v>303</v>
      </c>
      <c r="AX32" s="654" t="s">
        <v>304</v>
      </c>
      <c r="AY32" s="655"/>
      <c r="AZ32" s="655"/>
      <c r="BA32" s="655"/>
      <c r="BB32" s="655"/>
      <c r="BC32" s="655"/>
      <c r="BD32" s="655"/>
      <c r="BE32" s="655"/>
      <c r="BF32" s="656"/>
      <c r="BG32" s="723">
        <v>99.5</v>
      </c>
      <c r="BH32" s="670"/>
      <c r="BI32" s="670"/>
      <c r="BJ32" s="670"/>
      <c r="BK32" s="670"/>
      <c r="BL32" s="670"/>
      <c r="BM32" s="661">
        <v>98</v>
      </c>
      <c r="BN32" s="670"/>
      <c r="BO32" s="670"/>
      <c r="BP32" s="670"/>
      <c r="BQ32" s="693"/>
      <c r="BR32" s="723">
        <v>99.6</v>
      </c>
      <c r="BS32" s="670"/>
      <c r="BT32" s="670"/>
      <c r="BU32" s="670"/>
      <c r="BV32" s="670"/>
      <c r="BW32" s="670"/>
      <c r="BX32" s="661">
        <v>97.9</v>
      </c>
      <c r="BY32" s="670"/>
      <c r="BZ32" s="670"/>
      <c r="CA32" s="670"/>
      <c r="CB32" s="693"/>
      <c r="CD32" s="680"/>
      <c r="CE32" s="681"/>
      <c r="CF32" s="654" t="s">
        <v>305</v>
      </c>
      <c r="CG32" s="655"/>
      <c r="CH32" s="655"/>
      <c r="CI32" s="655"/>
      <c r="CJ32" s="655"/>
      <c r="CK32" s="655"/>
      <c r="CL32" s="655"/>
      <c r="CM32" s="655"/>
      <c r="CN32" s="655"/>
      <c r="CO32" s="655"/>
      <c r="CP32" s="655"/>
      <c r="CQ32" s="656"/>
      <c r="CR32" s="657">
        <v>2</v>
      </c>
      <c r="CS32" s="658"/>
      <c r="CT32" s="658"/>
      <c r="CU32" s="658"/>
      <c r="CV32" s="658"/>
      <c r="CW32" s="658"/>
      <c r="CX32" s="658"/>
      <c r="CY32" s="659"/>
      <c r="CZ32" s="660">
        <v>0</v>
      </c>
      <c r="DA32" s="672"/>
      <c r="DB32" s="672"/>
      <c r="DC32" s="673"/>
      <c r="DD32" s="663">
        <v>2</v>
      </c>
      <c r="DE32" s="658"/>
      <c r="DF32" s="658"/>
      <c r="DG32" s="658"/>
      <c r="DH32" s="658"/>
      <c r="DI32" s="658"/>
      <c r="DJ32" s="658"/>
      <c r="DK32" s="659"/>
      <c r="DL32" s="663">
        <v>2</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306</v>
      </c>
      <c r="C33" s="655"/>
      <c r="D33" s="655"/>
      <c r="E33" s="655"/>
      <c r="F33" s="655"/>
      <c r="G33" s="655"/>
      <c r="H33" s="655"/>
      <c r="I33" s="655"/>
      <c r="J33" s="655"/>
      <c r="K33" s="655"/>
      <c r="L33" s="655"/>
      <c r="M33" s="655"/>
      <c r="N33" s="655"/>
      <c r="O33" s="655"/>
      <c r="P33" s="655"/>
      <c r="Q33" s="656"/>
      <c r="R33" s="657">
        <v>46922</v>
      </c>
      <c r="S33" s="658"/>
      <c r="T33" s="658"/>
      <c r="U33" s="658"/>
      <c r="V33" s="658"/>
      <c r="W33" s="658"/>
      <c r="X33" s="658"/>
      <c r="Y33" s="659"/>
      <c r="Z33" s="695">
        <v>0.5</v>
      </c>
      <c r="AA33" s="695"/>
      <c r="AB33" s="695"/>
      <c r="AC33" s="695"/>
      <c r="AD33" s="696">
        <v>8638</v>
      </c>
      <c r="AE33" s="696"/>
      <c r="AF33" s="696"/>
      <c r="AG33" s="696"/>
      <c r="AH33" s="696"/>
      <c r="AI33" s="696"/>
      <c r="AJ33" s="696"/>
      <c r="AK33" s="696"/>
      <c r="AL33" s="660">
        <v>0.2</v>
      </c>
      <c r="AM33" s="661"/>
      <c r="AN33" s="661"/>
      <c r="AO33" s="697"/>
      <c r="AP33" s="700"/>
      <c r="AQ33" s="701"/>
      <c r="AR33" s="701"/>
      <c r="AS33" s="701"/>
      <c r="AT33" s="733"/>
      <c r="AU33" s="219"/>
      <c r="AV33" s="219"/>
      <c r="AW33" s="219"/>
      <c r="AX33" s="638" t="s">
        <v>307</v>
      </c>
      <c r="AY33" s="639"/>
      <c r="AZ33" s="639"/>
      <c r="BA33" s="639"/>
      <c r="BB33" s="639"/>
      <c r="BC33" s="639"/>
      <c r="BD33" s="639"/>
      <c r="BE33" s="639"/>
      <c r="BF33" s="640"/>
      <c r="BG33" s="718">
        <v>99.7</v>
      </c>
      <c r="BH33" s="642"/>
      <c r="BI33" s="642"/>
      <c r="BJ33" s="642"/>
      <c r="BK33" s="642"/>
      <c r="BL33" s="642"/>
      <c r="BM33" s="688">
        <v>98.7</v>
      </c>
      <c r="BN33" s="642"/>
      <c r="BO33" s="642"/>
      <c r="BP33" s="642"/>
      <c r="BQ33" s="705"/>
      <c r="BR33" s="718">
        <v>99.7</v>
      </c>
      <c r="BS33" s="642"/>
      <c r="BT33" s="642"/>
      <c r="BU33" s="642"/>
      <c r="BV33" s="642"/>
      <c r="BW33" s="642"/>
      <c r="BX33" s="688">
        <v>98.7</v>
      </c>
      <c r="BY33" s="642"/>
      <c r="BZ33" s="642"/>
      <c r="CA33" s="642"/>
      <c r="CB33" s="705"/>
      <c r="CD33" s="654" t="s">
        <v>308</v>
      </c>
      <c r="CE33" s="655"/>
      <c r="CF33" s="655"/>
      <c r="CG33" s="655"/>
      <c r="CH33" s="655"/>
      <c r="CI33" s="655"/>
      <c r="CJ33" s="655"/>
      <c r="CK33" s="655"/>
      <c r="CL33" s="655"/>
      <c r="CM33" s="655"/>
      <c r="CN33" s="655"/>
      <c r="CO33" s="655"/>
      <c r="CP33" s="655"/>
      <c r="CQ33" s="656"/>
      <c r="CR33" s="657">
        <v>2982837</v>
      </c>
      <c r="CS33" s="670"/>
      <c r="CT33" s="670"/>
      <c r="CU33" s="670"/>
      <c r="CV33" s="670"/>
      <c r="CW33" s="670"/>
      <c r="CX33" s="670"/>
      <c r="CY33" s="671"/>
      <c r="CZ33" s="660">
        <v>34</v>
      </c>
      <c r="DA33" s="672"/>
      <c r="DB33" s="672"/>
      <c r="DC33" s="673"/>
      <c r="DD33" s="663">
        <v>2326171</v>
      </c>
      <c r="DE33" s="670"/>
      <c r="DF33" s="670"/>
      <c r="DG33" s="670"/>
      <c r="DH33" s="670"/>
      <c r="DI33" s="670"/>
      <c r="DJ33" s="670"/>
      <c r="DK33" s="671"/>
      <c r="DL33" s="663">
        <v>1675327</v>
      </c>
      <c r="DM33" s="670"/>
      <c r="DN33" s="670"/>
      <c r="DO33" s="670"/>
      <c r="DP33" s="670"/>
      <c r="DQ33" s="670"/>
      <c r="DR33" s="670"/>
      <c r="DS33" s="670"/>
      <c r="DT33" s="670"/>
      <c r="DU33" s="670"/>
      <c r="DV33" s="671"/>
      <c r="DW33" s="660">
        <v>42.2</v>
      </c>
      <c r="DX33" s="672"/>
      <c r="DY33" s="672"/>
      <c r="DZ33" s="672"/>
      <c r="EA33" s="672"/>
      <c r="EB33" s="672"/>
      <c r="EC33" s="684"/>
    </row>
    <row r="34" spans="2:133" ht="11.25" customHeight="1" x14ac:dyDescent="0.15">
      <c r="B34" s="654" t="s">
        <v>309</v>
      </c>
      <c r="C34" s="655"/>
      <c r="D34" s="655"/>
      <c r="E34" s="655"/>
      <c r="F34" s="655"/>
      <c r="G34" s="655"/>
      <c r="H34" s="655"/>
      <c r="I34" s="655"/>
      <c r="J34" s="655"/>
      <c r="K34" s="655"/>
      <c r="L34" s="655"/>
      <c r="M34" s="655"/>
      <c r="N34" s="655"/>
      <c r="O34" s="655"/>
      <c r="P34" s="655"/>
      <c r="Q34" s="656"/>
      <c r="R34" s="657">
        <v>57651</v>
      </c>
      <c r="S34" s="658"/>
      <c r="T34" s="658"/>
      <c r="U34" s="658"/>
      <c r="V34" s="658"/>
      <c r="W34" s="658"/>
      <c r="X34" s="658"/>
      <c r="Y34" s="659"/>
      <c r="Z34" s="695">
        <v>0.6</v>
      </c>
      <c r="AA34" s="695"/>
      <c r="AB34" s="695"/>
      <c r="AC34" s="695"/>
      <c r="AD34" s="696" t="s">
        <v>121</v>
      </c>
      <c r="AE34" s="696"/>
      <c r="AF34" s="696"/>
      <c r="AG34" s="696"/>
      <c r="AH34" s="696"/>
      <c r="AI34" s="696"/>
      <c r="AJ34" s="696"/>
      <c r="AK34" s="696"/>
      <c r="AL34" s="660" t="s">
        <v>121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986520</v>
      </c>
      <c r="CS34" s="658"/>
      <c r="CT34" s="658"/>
      <c r="CU34" s="658"/>
      <c r="CV34" s="658"/>
      <c r="CW34" s="658"/>
      <c r="CX34" s="658"/>
      <c r="CY34" s="659"/>
      <c r="CZ34" s="660">
        <v>11.2</v>
      </c>
      <c r="DA34" s="672"/>
      <c r="DB34" s="672"/>
      <c r="DC34" s="673"/>
      <c r="DD34" s="663">
        <v>772358</v>
      </c>
      <c r="DE34" s="658"/>
      <c r="DF34" s="658"/>
      <c r="DG34" s="658"/>
      <c r="DH34" s="658"/>
      <c r="DI34" s="658"/>
      <c r="DJ34" s="658"/>
      <c r="DK34" s="659"/>
      <c r="DL34" s="663">
        <v>699154</v>
      </c>
      <c r="DM34" s="658"/>
      <c r="DN34" s="658"/>
      <c r="DO34" s="658"/>
      <c r="DP34" s="658"/>
      <c r="DQ34" s="658"/>
      <c r="DR34" s="658"/>
      <c r="DS34" s="658"/>
      <c r="DT34" s="658"/>
      <c r="DU34" s="658"/>
      <c r="DV34" s="659"/>
      <c r="DW34" s="660">
        <v>17.600000000000001</v>
      </c>
      <c r="DX34" s="672"/>
      <c r="DY34" s="672"/>
      <c r="DZ34" s="672"/>
      <c r="EA34" s="672"/>
      <c r="EB34" s="672"/>
      <c r="EC34" s="684"/>
    </row>
    <row r="35" spans="2:133" ht="11.25" customHeight="1" x14ac:dyDescent="0.15">
      <c r="B35" s="654" t="s">
        <v>311</v>
      </c>
      <c r="C35" s="655"/>
      <c r="D35" s="655"/>
      <c r="E35" s="655"/>
      <c r="F35" s="655"/>
      <c r="G35" s="655"/>
      <c r="H35" s="655"/>
      <c r="I35" s="655"/>
      <c r="J35" s="655"/>
      <c r="K35" s="655"/>
      <c r="L35" s="655"/>
      <c r="M35" s="655"/>
      <c r="N35" s="655"/>
      <c r="O35" s="655"/>
      <c r="P35" s="655"/>
      <c r="Q35" s="656"/>
      <c r="R35" s="657">
        <v>754712</v>
      </c>
      <c r="S35" s="658"/>
      <c r="T35" s="658"/>
      <c r="U35" s="658"/>
      <c r="V35" s="658"/>
      <c r="W35" s="658"/>
      <c r="X35" s="658"/>
      <c r="Y35" s="659"/>
      <c r="Z35" s="695">
        <v>8</v>
      </c>
      <c r="AA35" s="695"/>
      <c r="AB35" s="695"/>
      <c r="AC35" s="695"/>
      <c r="AD35" s="696" t="s">
        <v>121</v>
      </c>
      <c r="AE35" s="696"/>
      <c r="AF35" s="696"/>
      <c r="AG35" s="696"/>
      <c r="AH35" s="696"/>
      <c r="AI35" s="696"/>
      <c r="AJ35" s="696"/>
      <c r="AK35" s="696"/>
      <c r="AL35" s="660" t="s">
        <v>121</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37389</v>
      </c>
      <c r="CS35" s="670"/>
      <c r="CT35" s="670"/>
      <c r="CU35" s="670"/>
      <c r="CV35" s="670"/>
      <c r="CW35" s="670"/>
      <c r="CX35" s="670"/>
      <c r="CY35" s="671"/>
      <c r="CZ35" s="660">
        <v>0.4</v>
      </c>
      <c r="DA35" s="672"/>
      <c r="DB35" s="672"/>
      <c r="DC35" s="673"/>
      <c r="DD35" s="663">
        <v>25150</v>
      </c>
      <c r="DE35" s="670"/>
      <c r="DF35" s="670"/>
      <c r="DG35" s="670"/>
      <c r="DH35" s="670"/>
      <c r="DI35" s="670"/>
      <c r="DJ35" s="670"/>
      <c r="DK35" s="671"/>
      <c r="DL35" s="663">
        <v>24563</v>
      </c>
      <c r="DM35" s="670"/>
      <c r="DN35" s="670"/>
      <c r="DO35" s="670"/>
      <c r="DP35" s="670"/>
      <c r="DQ35" s="670"/>
      <c r="DR35" s="670"/>
      <c r="DS35" s="670"/>
      <c r="DT35" s="670"/>
      <c r="DU35" s="670"/>
      <c r="DV35" s="671"/>
      <c r="DW35" s="660">
        <v>0.6</v>
      </c>
      <c r="DX35" s="672"/>
      <c r="DY35" s="672"/>
      <c r="DZ35" s="672"/>
      <c r="EA35" s="672"/>
      <c r="EB35" s="672"/>
      <c r="EC35" s="684"/>
    </row>
    <row r="36" spans="2:133" ht="11.25" customHeight="1" x14ac:dyDescent="0.15">
      <c r="B36" s="654" t="s">
        <v>315</v>
      </c>
      <c r="C36" s="655"/>
      <c r="D36" s="655"/>
      <c r="E36" s="655"/>
      <c r="F36" s="655"/>
      <c r="G36" s="655"/>
      <c r="H36" s="655"/>
      <c r="I36" s="655"/>
      <c r="J36" s="655"/>
      <c r="K36" s="655"/>
      <c r="L36" s="655"/>
      <c r="M36" s="655"/>
      <c r="N36" s="655"/>
      <c r="O36" s="655"/>
      <c r="P36" s="655"/>
      <c r="Q36" s="656"/>
      <c r="R36" s="657">
        <v>474259</v>
      </c>
      <c r="S36" s="658"/>
      <c r="T36" s="658"/>
      <c r="U36" s="658"/>
      <c r="V36" s="658"/>
      <c r="W36" s="658"/>
      <c r="X36" s="658"/>
      <c r="Y36" s="659"/>
      <c r="Z36" s="695">
        <v>5</v>
      </c>
      <c r="AA36" s="695"/>
      <c r="AB36" s="695"/>
      <c r="AC36" s="695"/>
      <c r="AD36" s="696" t="s">
        <v>121</v>
      </c>
      <c r="AE36" s="696"/>
      <c r="AF36" s="696"/>
      <c r="AG36" s="696"/>
      <c r="AH36" s="696"/>
      <c r="AI36" s="696"/>
      <c r="AJ36" s="696"/>
      <c r="AK36" s="696"/>
      <c r="AL36" s="660" t="s">
        <v>121</v>
      </c>
      <c r="AM36" s="661"/>
      <c r="AN36" s="661"/>
      <c r="AO36" s="697"/>
      <c r="AP36" s="222"/>
      <c r="AQ36" s="706" t="s">
        <v>316</v>
      </c>
      <c r="AR36" s="707"/>
      <c r="AS36" s="707"/>
      <c r="AT36" s="707"/>
      <c r="AU36" s="707"/>
      <c r="AV36" s="707"/>
      <c r="AW36" s="707"/>
      <c r="AX36" s="707"/>
      <c r="AY36" s="708"/>
      <c r="AZ36" s="712">
        <v>873452</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16201</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990881</v>
      </c>
      <c r="CS36" s="658"/>
      <c r="CT36" s="658"/>
      <c r="CU36" s="658"/>
      <c r="CV36" s="658"/>
      <c r="CW36" s="658"/>
      <c r="CX36" s="658"/>
      <c r="CY36" s="659"/>
      <c r="CZ36" s="660">
        <v>11.3</v>
      </c>
      <c r="DA36" s="672"/>
      <c r="DB36" s="672"/>
      <c r="DC36" s="673"/>
      <c r="DD36" s="663">
        <v>742819</v>
      </c>
      <c r="DE36" s="658"/>
      <c r="DF36" s="658"/>
      <c r="DG36" s="658"/>
      <c r="DH36" s="658"/>
      <c r="DI36" s="658"/>
      <c r="DJ36" s="658"/>
      <c r="DK36" s="659"/>
      <c r="DL36" s="663">
        <v>569921</v>
      </c>
      <c r="DM36" s="658"/>
      <c r="DN36" s="658"/>
      <c r="DO36" s="658"/>
      <c r="DP36" s="658"/>
      <c r="DQ36" s="658"/>
      <c r="DR36" s="658"/>
      <c r="DS36" s="658"/>
      <c r="DT36" s="658"/>
      <c r="DU36" s="658"/>
      <c r="DV36" s="659"/>
      <c r="DW36" s="660">
        <v>14.4</v>
      </c>
      <c r="DX36" s="672"/>
      <c r="DY36" s="672"/>
      <c r="DZ36" s="672"/>
      <c r="EA36" s="672"/>
      <c r="EB36" s="672"/>
      <c r="EC36" s="684"/>
    </row>
    <row r="37" spans="2:133" ht="11.25" customHeight="1" x14ac:dyDescent="0.15">
      <c r="B37" s="654" t="s">
        <v>319</v>
      </c>
      <c r="C37" s="655"/>
      <c r="D37" s="655"/>
      <c r="E37" s="655"/>
      <c r="F37" s="655"/>
      <c r="G37" s="655"/>
      <c r="H37" s="655"/>
      <c r="I37" s="655"/>
      <c r="J37" s="655"/>
      <c r="K37" s="655"/>
      <c r="L37" s="655"/>
      <c r="M37" s="655"/>
      <c r="N37" s="655"/>
      <c r="O37" s="655"/>
      <c r="P37" s="655"/>
      <c r="Q37" s="656"/>
      <c r="R37" s="657">
        <v>119666</v>
      </c>
      <c r="S37" s="658"/>
      <c r="T37" s="658"/>
      <c r="U37" s="658"/>
      <c r="V37" s="658"/>
      <c r="W37" s="658"/>
      <c r="X37" s="658"/>
      <c r="Y37" s="659"/>
      <c r="Z37" s="695">
        <v>1.3</v>
      </c>
      <c r="AA37" s="695"/>
      <c r="AB37" s="695"/>
      <c r="AC37" s="695"/>
      <c r="AD37" s="696">
        <v>12271</v>
      </c>
      <c r="AE37" s="696"/>
      <c r="AF37" s="696"/>
      <c r="AG37" s="696"/>
      <c r="AH37" s="696"/>
      <c r="AI37" s="696"/>
      <c r="AJ37" s="696"/>
      <c r="AK37" s="696"/>
      <c r="AL37" s="660">
        <v>0.3</v>
      </c>
      <c r="AM37" s="661"/>
      <c r="AN37" s="661"/>
      <c r="AO37" s="697"/>
      <c r="AQ37" s="690" t="s">
        <v>320</v>
      </c>
      <c r="AR37" s="691"/>
      <c r="AS37" s="691"/>
      <c r="AT37" s="691"/>
      <c r="AU37" s="691"/>
      <c r="AV37" s="691"/>
      <c r="AW37" s="691"/>
      <c r="AX37" s="691"/>
      <c r="AY37" s="692"/>
      <c r="AZ37" s="657">
        <v>356834</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4470</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9985</v>
      </c>
      <c r="CS37" s="670"/>
      <c r="CT37" s="670"/>
      <c r="CU37" s="670"/>
      <c r="CV37" s="670"/>
      <c r="CW37" s="670"/>
      <c r="CX37" s="670"/>
      <c r="CY37" s="671"/>
      <c r="CZ37" s="660">
        <v>0.1</v>
      </c>
      <c r="DA37" s="672"/>
      <c r="DB37" s="672"/>
      <c r="DC37" s="673"/>
      <c r="DD37" s="663">
        <v>9985</v>
      </c>
      <c r="DE37" s="670"/>
      <c r="DF37" s="670"/>
      <c r="DG37" s="670"/>
      <c r="DH37" s="670"/>
      <c r="DI37" s="670"/>
      <c r="DJ37" s="670"/>
      <c r="DK37" s="671"/>
      <c r="DL37" s="663">
        <v>6458</v>
      </c>
      <c r="DM37" s="670"/>
      <c r="DN37" s="670"/>
      <c r="DO37" s="670"/>
      <c r="DP37" s="670"/>
      <c r="DQ37" s="670"/>
      <c r="DR37" s="670"/>
      <c r="DS37" s="670"/>
      <c r="DT37" s="670"/>
      <c r="DU37" s="670"/>
      <c r="DV37" s="671"/>
      <c r="DW37" s="660">
        <v>0.2</v>
      </c>
      <c r="DX37" s="672"/>
      <c r="DY37" s="672"/>
      <c r="DZ37" s="672"/>
      <c r="EA37" s="672"/>
      <c r="EB37" s="672"/>
      <c r="EC37" s="684"/>
    </row>
    <row r="38" spans="2:133" ht="11.25" customHeight="1" x14ac:dyDescent="0.15">
      <c r="B38" s="654" t="s">
        <v>323</v>
      </c>
      <c r="C38" s="655"/>
      <c r="D38" s="655"/>
      <c r="E38" s="655"/>
      <c r="F38" s="655"/>
      <c r="G38" s="655"/>
      <c r="H38" s="655"/>
      <c r="I38" s="655"/>
      <c r="J38" s="655"/>
      <c r="K38" s="655"/>
      <c r="L38" s="655"/>
      <c r="M38" s="655"/>
      <c r="N38" s="655"/>
      <c r="O38" s="655"/>
      <c r="P38" s="655"/>
      <c r="Q38" s="656"/>
      <c r="R38" s="657">
        <v>1562100</v>
      </c>
      <c r="S38" s="658"/>
      <c r="T38" s="658"/>
      <c r="U38" s="658"/>
      <c r="V38" s="658"/>
      <c r="W38" s="658"/>
      <c r="X38" s="658"/>
      <c r="Y38" s="659"/>
      <c r="Z38" s="695">
        <v>16.5</v>
      </c>
      <c r="AA38" s="695"/>
      <c r="AB38" s="695"/>
      <c r="AC38" s="695"/>
      <c r="AD38" s="696" t="s">
        <v>121</v>
      </c>
      <c r="AE38" s="696"/>
      <c r="AF38" s="696"/>
      <c r="AG38" s="696"/>
      <c r="AH38" s="696"/>
      <c r="AI38" s="696"/>
      <c r="AJ38" s="696"/>
      <c r="AK38" s="696"/>
      <c r="AL38" s="660" t="s">
        <v>121</v>
      </c>
      <c r="AM38" s="661"/>
      <c r="AN38" s="661"/>
      <c r="AO38" s="697"/>
      <c r="AQ38" s="690" t="s">
        <v>324</v>
      </c>
      <c r="AR38" s="691"/>
      <c r="AS38" s="691"/>
      <c r="AT38" s="691"/>
      <c r="AU38" s="691"/>
      <c r="AV38" s="691"/>
      <c r="AW38" s="691"/>
      <c r="AX38" s="691"/>
      <c r="AY38" s="692"/>
      <c r="AZ38" s="657">
        <v>2837</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1630</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513781</v>
      </c>
      <c r="CS38" s="658"/>
      <c r="CT38" s="658"/>
      <c r="CU38" s="658"/>
      <c r="CV38" s="658"/>
      <c r="CW38" s="658"/>
      <c r="CX38" s="658"/>
      <c r="CY38" s="659"/>
      <c r="CZ38" s="660">
        <v>5.9</v>
      </c>
      <c r="DA38" s="672"/>
      <c r="DB38" s="672"/>
      <c r="DC38" s="673"/>
      <c r="DD38" s="663">
        <v>411577</v>
      </c>
      <c r="DE38" s="658"/>
      <c r="DF38" s="658"/>
      <c r="DG38" s="658"/>
      <c r="DH38" s="658"/>
      <c r="DI38" s="658"/>
      <c r="DJ38" s="658"/>
      <c r="DK38" s="659"/>
      <c r="DL38" s="663">
        <v>381689</v>
      </c>
      <c r="DM38" s="658"/>
      <c r="DN38" s="658"/>
      <c r="DO38" s="658"/>
      <c r="DP38" s="658"/>
      <c r="DQ38" s="658"/>
      <c r="DR38" s="658"/>
      <c r="DS38" s="658"/>
      <c r="DT38" s="658"/>
      <c r="DU38" s="658"/>
      <c r="DV38" s="659"/>
      <c r="DW38" s="660">
        <v>9.6</v>
      </c>
      <c r="DX38" s="672"/>
      <c r="DY38" s="672"/>
      <c r="DZ38" s="672"/>
      <c r="EA38" s="672"/>
      <c r="EB38" s="672"/>
      <c r="EC38" s="684"/>
    </row>
    <row r="39" spans="2:133" ht="11.25" customHeight="1" x14ac:dyDescent="0.15">
      <c r="B39" s="654" t="s">
        <v>327</v>
      </c>
      <c r="C39" s="655"/>
      <c r="D39" s="655"/>
      <c r="E39" s="655"/>
      <c r="F39" s="655"/>
      <c r="G39" s="655"/>
      <c r="H39" s="655"/>
      <c r="I39" s="655"/>
      <c r="J39" s="655"/>
      <c r="K39" s="655"/>
      <c r="L39" s="655"/>
      <c r="M39" s="655"/>
      <c r="N39" s="655"/>
      <c r="O39" s="655"/>
      <c r="P39" s="655"/>
      <c r="Q39" s="656"/>
      <c r="R39" s="657" t="s">
        <v>121</v>
      </c>
      <c r="S39" s="658"/>
      <c r="T39" s="658"/>
      <c r="U39" s="658"/>
      <c r="V39" s="658"/>
      <c r="W39" s="658"/>
      <c r="X39" s="658"/>
      <c r="Y39" s="659"/>
      <c r="Z39" s="695" t="s">
        <v>121</v>
      </c>
      <c r="AA39" s="695"/>
      <c r="AB39" s="695"/>
      <c r="AC39" s="695"/>
      <c r="AD39" s="696" t="s">
        <v>121</v>
      </c>
      <c r="AE39" s="696"/>
      <c r="AF39" s="696"/>
      <c r="AG39" s="696"/>
      <c r="AH39" s="696"/>
      <c r="AI39" s="696"/>
      <c r="AJ39" s="696"/>
      <c r="AK39" s="696"/>
      <c r="AL39" s="660" t="s">
        <v>121</v>
      </c>
      <c r="AM39" s="661"/>
      <c r="AN39" s="661"/>
      <c r="AO39" s="697"/>
      <c r="AQ39" s="690" t="s">
        <v>328</v>
      </c>
      <c r="AR39" s="691"/>
      <c r="AS39" s="691"/>
      <c r="AT39" s="691"/>
      <c r="AU39" s="691"/>
      <c r="AV39" s="691"/>
      <c r="AW39" s="691"/>
      <c r="AX39" s="691"/>
      <c r="AY39" s="692"/>
      <c r="AZ39" s="657" t="s">
        <v>121</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2475</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403810</v>
      </c>
      <c r="CS39" s="670"/>
      <c r="CT39" s="670"/>
      <c r="CU39" s="670"/>
      <c r="CV39" s="670"/>
      <c r="CW39" s="670"/>
      <c r="CX39" s="670"/>
      <c r="CY39" s="671"/>
      <c r="CZ39" s="660">
        <v>4.5999999999999996</v>
      </c>
      <c r="DA39" s="672"/>
      <c r="DB39" s="672"/>
      <c r="DC39" s="673"/>
      <c r="DD39" s="663">
        <v>373811</v>
      </c>
      <c r="DE39" s="670"/>
      <c r="DF39" s="670"/>
      <c r="DG39" s="670"/>
      <c r="DH39" s="670"/>
      <c r="DI39" s="670"/>
      <c r="DJ39" s="670"/>
      <c r="DK39" s="671"/>
      <c r="DL39" s="663" t="s">
        <v>121</v>
      </c>
      <c r="DM39" s="670"/>
      <c r="DN39" s="670"/>
      <c r="DO39" s="670"/>
      <c r="DP39" s="670"/>
      <c r="DQ39" s="670"/>
      <c r="DR39" s="670"/>
      <c r="DS39" s="670"/>
      <c r="DT39" s="670"/>
      <c r="DU39" s="670"/>
      <c r="DV39" s="671"/>
      <c r="DW39" s="660" t="s">
        <v>121</v>
      </c>
      <c r="DX39" s="672"/>
      <c r="DY39" s="672"/>
      <c r="DZ39" s="672"/>
      <c r="EA39" s="672"/>
      <c r="EB39" s="672"/>
      <c r="EC39" s="684"/>
    </row>
    <row r="40" spans="2:133" ht="11.25" customHeight="1" x14ac:dyDescent="0.15">
      <c r="B40" s="654" t="s">
        <v>331</v>
      </c>
      <c r="C40" s="655"/>
      <c r="D40" s="655"/>
      <c r="E40" s="655"/>
      <c r="F40" s="655"/>
      <c r="G40" s="655"/>
      <c r="H40" s="655"/>
      <c r="I40" s="655"/>
      <c r="J40" s="655"/>
      <c r="K40" s="655"/>
      <c r="L40" s="655"/>
      <c r="M40" s="655"/>
      <c r="N40" s="655"/>
      <c r="O40" s="655"/>
      <c r="P40" s="655"/>
      <c r="Q40" s="656"/>
      <c r="R40" s="657">
        <v>33200</v>
      </c>
      <c r="S40" s="658"/>
      <c r="T40" s="658"/>
      <c r="U40" s="658"/>
      <c r="V40" s="658"/>
      <c r="W40" s="658"/>
      <c r="X40" s="658"/>
      <c r="Y40" s="659"/>
      <c r="Z40" s="695">
        <v>0.4</v>
      </c>
      <c r="AA40" s="695"/>
      <c r="AB40" s="695"/>
      <c r="AC40" s="695"/>
      <c r="AD40" s="696" t="s">
        <v>121</v>
      </c>
      <c r="AE40" s="696"/>
      <c r="AF40" s="696"/>
      <c r="AG40" s="696"/>
      <c r="AH40" s="696"/>
      <c r="AI40" s="696"/>
      <c r="AJ40" s="696"/>
      <c r="AK40" s="696"/>
      <c r="AL40" s="660" t="s">
        <v>121</v>
      </c>
      <c r="AM40" s="661"/>
      <c r="AN40" s="661"/>
      <c r="AO40" s="697"/>
      <c r="AQ40" s="690" t="s">
        <v>332</v>
      </c>
      <c r="AR40" s="691"/>
      <c r="AS40" s="691"/>
      <c r="AT40" s="691"/>
      <c r="AU40" s="691"/>
      <c r="AV40" s="691"/>
      <c r="AW40" s="691"/>
      <c r="AX40" s="691"/>
      <c r="AY40" s="692"/>
      <c r="AZ40" s="657" t="s">
        <v>121</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90</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v>50456</v>
      </c>
      <c r="CS40" s="658"/>
      <c r="CT40" s="658"/>
      <c r="CU40" s="658"/>
      <c r="CV40" s="658"/>
      <c r="CW40" s="658"/>
      <c r="CX40" s="658"/>
      <c r="CY40" s="659"/>
      <c r="CZ40" s="660">
        <v>0.6</v>
      </c>
      <c r="DA40" s="672"/>
      <c r="DB40" s="672"/>
      <c r="DC40" s="673"/>
      <c r="DD40" s="663">
        <v>456</v>
      </c>
      <c r="DE40" s="658"/>
      <c r="DF40" s="658"/>
      <c r="DG40" s="658"/>
      <c r="DH40" s="658"/>
      <c r="DI40" s="658"/>
      <c r="DJ40" s="658"/>
      <c r="DK40" s="659"/>
      <c r="DL40" s="663" t="s">
        <v>121</v>
      </c>
      <c r="DM40" s="658"/>
      <c r="DN40" s="658"/>
      <c r="DO40" s="658"/>
      <c r="DP40" s="658"/>
      <c r="DQ40" s="658"/>
      <c r="DR40" s="658"/>
      <c r="DS40" s="658"/>
      <c r="DT40" s="658"/>
      <c r="DU40" s="658"/>
      <c r="DV40" s="659"/>
      <c r="DW40" s="660" t="s">
        <v>121</v>
      </c>
      <c r="DX40" s="672"/>
      <c r="DY40" s="672"/>
      <c r="DZ40" s="672"/>
      <c r="EA40" s="672"/>
      <c r="EB40" s="672"/>
      <c r="EC40" s="684"/>
    </row>
    <row r="41" spans="2:133" ht="11.25" customHeight="1" x14ac:dyDescent="0.15">
      <c r="B41" s="638" t="s">
        <v>336</v>
      </c>
      <c r="C41" s="639"/>
      <c r="D41" s="639"/>
      <c r="E41" s="639"/>
      <c r="F41" s="639"/>
      <c r="G41" s="639"/>
      <c r="H41" s="639"/>
      <c r="I41" s="639"/>
      <c r="J41" s="639"/>
      <c r="K41" s="639"/>
      <c r="L41" s="639"/>
      <c r="M41" s="639"/>
      <c r="N41" s="639"/>
      <c r="O41" s="639"/>
      <c r="P41" s="639"/>
      <c r="Q41" s="640"/>
      <c r="R41" s="641">
        <v>9475366</v>
      </c>
      <c r="S41" s="682"/>
      <c r="T41" s="682"/>
      <c r="U41" s="682"/>
      <c r="V41" s="682"/>
      <c r="W41" s="682"/>
      <c r="X41" s="682"/>
      <c r="Y41" s="685"/>
      <c r="Z41" s="686">
        <v>100</v>
      </c>
      <c r="AA41" s="686"/>
      <c r="AB41" s="686"/>
      <c r="AC41" s="686"/>
      <c r="AD41" s="687">
        <v>3936313</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109093</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121</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121</v>
      </c>
      <c r="CS41" s="670"/>
      <c r="CT41" s="670"/>
      <c r="CU41" s="670"/>
      <c r="CV41" s="670"/>
      <c r="CW41" s="670"/>
      <c r="CX41" s="670"/>
      <c r="CY41" s="671"/>
      <c r="CZ41" s="660" t="s">
        <v>121</v>
      </c>
      <c r="DA41" s="672"/>
      <c r="DB41" s="672"/>
      <c r="DC41" s="673"/>
      <c r="DD41" s="663" t="s">
        <v>121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340</v>
      </c>
      <c r="AR42" s="703"/>
      <c r="AS42" s="703"/>
      <c r="AT42" s="703"/>
      <c r="AU42" s="703"/>
      <c r="AV42" s="703"/>
      <c r="AW42" s="703"/>
      <c r="AX42" s="703"/>
      <c r="AY42" s="704"/>
      <c r="AZ42" s="641">
        <v>404688</v>
      </c>
      <c r="BA42" s="682"/>
      <c r="BB42" s="682"/>
      <c r="BC42" s="682"/>
      <c r="BD42" s="642"/>
      <c r="BE42" s="642"/>
      <c r="BF42" s="705"/>
      <c r="BG42" s="700"/>
      <c r="BH42" s="701"/>
      <c r="BI42" s="701"/>
      <c r="BJ42" s="701"/>
      <c r="BK42" s="701"/>
      <c r="BL42" s="224"/>
      <c r="BM42" s="639" t="s">
        <v>341</v>
      </c>
      <c r="BN42" s="639"/>
      <c r="BO42" s="639"/>
      <c r="BP42" s="639"/>
      <c r="BQ42" s="639"/>
      <c r="BR42" s="639"/>
      <c r="BS42" s="639"/>
      <c r="BT42" s="639"/>
      <c r="BU42" s="640"/>
      <c r="BV42" s="641">
        <v>399</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2491337</v>
      </c>
      <c r="CS42" s="670"/>
      <c r="CT42" s="670"/>
      <c r="CU42" s="670"/>
      <c r="CV42" s="670"/>
      <c r="CW42" s="670"/>
      <c r="CX42" s="670"/>
      <c r="CY42" s="671"/>
      <c r="CZ42" s="660">
        <v>28.4</v>
      </c>
      <c r="DA42" s="672"/>
      <c r="DB42" s="672"/>
      <c r="DC42" s="673"/>
      <c r="DD42" s="663">
        <v>181066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343</v>
      </c>
      <c r="CD43" s="654" t="s">
        <v>344</v>
      </c>
      <c r="CE43" s="655"/>
      <c r="CF43" s="655"/>
      <c r="CG43" s="655"/>
      <c r="CH43" s="655"/>
      <c r="CI43" s="655"/>
      <c r="CJ43" s="655"/>
      <c r="CK43" s="655"/>
      <c r="CL43" s="655"/>
      <c r="CM43" s="655"/>
      <c r="CN43" s="655"/>
      <c r="CO43" s="655"/>
      <c r="CP43" s="655"/>
      <c r="CQ43" s="656"/>
      <c r="CR43" s="657">
        <v>41118</v>
      </c>
      <c r="CS43" s="670"/>
      <c r="CT43" s="670"/>
      <c r="CU43" s="670"/>
      <c r="CV43" s="670"/>
      <c r="CW43" s="670"/>
      <c r="CX43" s="670"/>
      <c r="CY43" s="671"/>
      <c r="CZ43" s="660">
        <v>0.5</v>
      </c>
      <c r="DA43" s="672"/>
      <c r="DB43" s="672"/>
      <c r="DC43" s="673"/>
      <c r="DD43" s="663">
        <v>41118</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2483101</v>
      </c>
      <c r="CS44" s="658"/>
      <c r="CT44" s="658"/>
      <c r="CU44" s="658"/>
      <c r="CV44" s="658"/>
      <c r="CW44" s="658"/>
      <c r="CX44" s="658"/>
      <c r="CY44" s="659"/>
      <c r="CZ44" s="660">
        <v>28.3</v>
      </c>
      <c r="DA44" s="661"/>
      <c r="DB44" s="661"/>
      <c r="DC44" s="662"/>
      <c r="DD44" s="663">
        <v>175161</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1528177</v>
      </c>
      <c r="CS45" s="670"/>
      <c r="CT45" s="670"/>
      <c r="CU45" s="670"/>
      <c r="CV45" s="670"/>
      <c r="CW45" s="670"/>
      <c r="CX45" s="670"/>
      <c r="CY45" s="671"/>
      <c r="CZ45" s="660">
        <v>17.399999999999999</v>
      </c>
      <c r="DA45" s="672"/>
      <c r="DB45" s="672"/>
      <c r="DC45" s="673"/>
      <c r="DD45" s="663">
        <v>22413</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349</v>
      </c>
      <c r="CG46" s="655"/>
      <c r="CH46" s="655"/>
      <c r="CI46" s="655"/>
      <c r="CJ46" s="655"/>
      <c r="CK46" s="655"/>
      <c r="CL46" s="655"/>
      <c r="CM46" s="655"/>
      <c r="CN46" s="655"/>
      <c r="CO46" s="655"/>
      <c r="CP46" s="655"/>
      <c r="CQ46" s="656"/>
      <c r="CR46" s="657">
        <v>942673</v>
      </c>
      <c r="CS46" s="658"/>
      <c r="CT46" s="658"/>
      <c r="CU46" s="658"/>
      <c r="CV46" s="658"/>
      <c r="CW46" s="658"/>
      <c r="CX46" s="658"/>
      <c r="CY46" s="659"/>
      <c r="CZ46" s="660">
        <v>10.7</v>
      </c>
      <c r="DA46" s="661"/>
      <c r="DB46" s="661"/>
      <c r="DC46" s="662"/>
      <c r="DD46" s="663">
        <v>152626</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350</v>
      </c>
      <c r="CG47" s="655"/>
      <c r="CH47" s="655"/>
      <c r="CI47" s="655"/>
      <c r="CJ47" s="655"/>
      <c r="CK47" s="655"/>
      <c r="CL47" s="655"/>
      <c r="CM47" s="655"/>
      <c r="CN47" s="655"/>
      <c r="CO47" s="655"/>
      <c r="CP47" s="655"/>
      <c r="CQ47" s="656"/>
      <c r="CR47" s="657">
        <v>8236</v>
      </c>
      <c r="CS47" s="670"/>
      <c r="CT47" s="670"/>
      <c r="CU47" s="670"/>
      <c r="CV47" s="670"/>
      <c r="CW47" s="670"/>
      <c r="CX47" s="670"/>
      <c r="CY47" s="671"/>
      <c r="CZ47" s="660">
        <v>0.1</v>
      </c>
      <c r="DA47" s="672"/>
      <c r="DB47" s="672"/>
      <c r="DC47" s="673"/>
      <c r="DD47" s="663">
        <v>5905</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351</v>
      </c>
      <c r="CG48" s="655"/>
      <c r="CH48" s="655"/>
      <c r="CI48" s="655"/>
      <c r="CJ48" s="655"/>
      <c r="CK48" s="655"/>
      <c r="CL48" s="655"/>
      <c r="CM48" s="655"/>
      <c r="CN48" s="655"/>
      <c r="CO48" s="655"/>
      <c r="CP48" s="655"/>
      <c r="CQ48" s="656"/>
      <c r="CR48" s="657" t="s">
        <v>121</v>
      </c>
      <c r="CS48" s="658"/>
      <c r="CT48" s="658"/>
      <c r="CU48" s="658"/>
      <c r="CV48" s="658"/>
      <c r="CW48" s="658"/>
      <c r="CX48" s="658"/>
      <c r="CY48" s="659"/>
      <c r="CZ48" s="660" t="s">
        <v>121</v>
      </c>
      <c r="DA48" s="661"/>
      <c r="DB48" s="661"/>
      <c r="DC48" s="662"/>
      <c r="DD48" s="663" t="s">
        <v>121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352</v>
      </c>
      <c r="CE49" s="639"/>
      <c r="CF49" s="639"/>
      <c r="CG49" s="639"/>
      <c r="CH49" s="639"/>
      <c r="CI49" s="639"/>
      <c r="CJ49" s="639"/>
      <c r="CK49" s="639"/>
      <c r="CL49" s="639"/>
      <c r="CM49" s="639"/>
      <c r="CN49" s="639"/>
      <c r="CO49" s="639"/>
      <c r="CP49" s="639"/>
      <c r="CQ49" s="640"/>
      <c r="CR49" s="641">
        <v>8777334</v>
      </c>
      <c r="CS49" s="642"/>
      <c r="CT49" s="642"/>
      <c r="CU49" s="642"/>
      <c r="CV49" s="642"/>
      <c r="CW49" s="642"/>
      <c r="CX49" s="642"/>
      <c r="CY49" s="643"/>
      <c r="CZ49" s="644">
        <v>100</v>
      </c>
      <c r="DA49" s="645"/>
      <c r="DB49" s="645"/>
      <c r="DC49" s="646"/>
      <c r="DD49" s="647">
        <v>4586923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Hm5P5ASlIkPC0gxXDB+7Jblf36YSzs/eRR3y05GpKZdNmwbU7N4Fe8nMDjnm2fTy+J+0GeTLPyxXT9ATjT8+cQ==" saltValue="FrNv8sA7c5N9JYWJuCwD7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2"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A8" zoomScale="90" zoomScaleNormal="9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354</v>
      </c>
      <c r="DK2" s="1128"/>
      <c r="DL2" s="1128"/>
      <c r="DM2" s="1128"/>
      <c r="DN2" s="1128"/>
      <c r="DO2" s="1129"/>
      <c r="DP2" s="228"/>
      <c r="DQ2" s="1127" t="s">
        <v>355</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358</v>
      </c>
      <c r="B5" s="1032"/>
      <c r="C5" s="1032"/>
      <c r="D5" s="1032"/>
      <c r="E5" s="1032"/>
      <c r="F5" s="1032"/>
      <c r="G5" s="1032"/>
      <c r="H5" s="1032"/>
      <c r="I5" s="1032"/>
      <c r="J5" s="1032"/>
      <c r="K5" s="1032"/>
      <c r="L5" s="1032"/>
      <c r="M5" s="1032"/>
      <c r="N5" s="1032"/>
      <c r="O5" s="1032"/>
      <c r="P5" s="1033"/>
      <c r="Q5" s="1037" t="s">
        <v>359</v>
      </c>
      <c r="R5" s="1038"/>
      <c r="S5" s="1038"/>
      <c r="T5" s="1038"/>
      <c r="U5" s="1039"/>
      <c r="V5" s="1037" t="s">
        <v>360</v>
      </c>
      <c r="W5" s="1038"/>
      <c r="X5" s="1038"/>
      <c r="Y5" s="1038"/>
      <c r="Z5" s="1039"/>
      <c r="AA5" s="1037" t="s">
        <v>361</v>
      </c>
      <c r="AB5" s="1038"/>
      <c r="AC5" s="1038"/>
      <c r="AD5" s="1038"/>
      <c r="AE5" s="1038"/>
      <c r="AF5" s="1130" t="s">
        <v>362</v>
      </c>
      <c r="AG5" s="1038"/>
      <c r="AH5" s="1038"/>
      <c r="AI5" s="1038"/>
      <c r="AJ5" s="1051"/>
      <c r="AK5" s="1038" t="s">
        <v>363</v>
      </c>
      <c r="AL5" s="1038"/>
      <c r="AM5" s="1038"/>
      <c r="AN5" s="1038"/>
      <c r="AO5" s="1039"/>
      <c r="AP5" s="1037" t="s">
        <v>364</v>
      </c>
      <c r="AQ5" s="1038"/>
      <c r="AR5" s="1038"/>
      <c r="AS5" s="1038"/>
      <c r="AT5" s="1039"/>
      <c r="AU5" s="1037" t="s">
        <v>365</v>
      </c>
      <c r="AV5" s="1038"/>
      <c r="AW5" s="1038"/>
      <c r="AX5" s="1038"/>
      <c r="AY5" s="1051"/>
      <c r="AZ5" s="232"/>
      <c r="BA5" s="232"/>
      <c r="BB5" s="232"/>
      <c r="BC5" s="232"/>
      <c r="BD5" s="232"/>
      <c r="BE5" s="233"/>
      <c r="BF5" s="233"/>
      <c r="BG5" s="233"/>
      <c r="BH5" s="233"/>
      <c r="BI5" s="233"/>
      <c r="BJ5" s="233"/>
      <c r="BK5" s="233"/>
      <c r="BL5" s="233"/>
      <c r="BM5" s="233"/>
      <c r="BN5" s="233"/>
      <c r="BO5" s="233"/>
      <c r="BP5" s="233"/>
      <c r="BQ5" s="1031" t="s">
        <v>366</v>
      </c>
      <c r="BR5" s="1032"/>
      <c r="BS5" s="1032"/>
      <c r="BT5" s="1032"/>
      <c r="BU5" s="1032"/>
      <c r="BV5" s="1032"/>
      <c r="BW5" s="1032"/>
      <c r="BX5" s="1032"/>
      <c r="BY5" s="1032"/>
      <c r="BZ5" s="1032"/>
      <c r="CA5" s="1032"/>
      <c r="CB5" s="1032"/>
      <c r="CC5" s="1032"/>
      <c r="CD5" s="1032"/>
      <c r="CE5" s="1032"/>
      <c r="CF5" s="1032"/>
      <c r="CG5" s="1033"/>
      <c r="CH5" s="1037" t="s">
        <v>367</v>
      </c>
      <c r="CI5" s="1038"/>
      <c r="CJ5" s="1038"/>
      <c r="CK5" s="1038"/>
      <c r="CL5" s="1039"/>
      <c r="CM5" s="1037" t="s">
        <v>368</v>
      </c>
      <c r="CN5" s="1038"/>
      <c r="CO5" s="1038"/>
      <c r="CP5" s="1038"/>
      <c r="CQ5" s="1039"/>
      <c r="CR5" s="1037" t="s">
        <v>369</v>
      </c>
      <c r="CS5" s="1038"/>
      <c r="CT5" s="1038"/>
      <c r="CU5" s="1038"/>
      <c r="CV5" s="1039"/>
      <c r="CW5" s="1037" t="s">
        <v>370</v>
      </c>
      <c r="CX5" s="1038"/>
      <c r="CY5" s="1038"/>
      <c r="CZ5" s="1038"/>
      <c r="DA5" s="1039"/>
      <c r="DB5" s="1037" t="s">
        <v>371</v>
      </c>
      <c r="DC5" s="1038"/>
      <c r="DD5" s="1038"/>
      <c r="DE5" s="1038"/>
      <c r="DF5" s="1039"/>
      <c r="DG5" s="1120" t="s">
        <v>372</v>
      </c>
      <c r="DH5" s="1121"/>
      <c r="DI5" s="1121"/>
      <c r="DJ5" s="1121"/>
      <c r="DK5" s="1122"/>
      <c r="DL5" s="1120" t="s">
        <v>373</v>
      </c>
      <c r="DM5" s="1121"/>
      <c r="DN5" s="1121"/>
      <c r="DO5" s="1121"/>
      <c r="DP5" s="1122"/>
      <c r="DQ5" s="1037" t="s">
        <v>374</v>
      </c>
      <c r="DR5" s="1038"/>
      <c r="DS5" s="1038"/>
      <c r="DT5" s="1038"/>
      <c r="DU5" s="1039"/>
      <c r="DV5" s="1037" t="s">
        <v>365</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375</v>
      </c>
      <c r="C7" s="1084"/>
      <c r="D7" s="1084"/>
      <c r="E7" s="1084"/>
      <c r="F7" s="1084"/>
      <c r="G7" s="1084"/>
      <c r="H7" s="1084"/>
      <c r="I7" s="1084"/>
      <c r="J7" s="1084"/>
      <c r="K7" s="1084"/>
      <c r="L7" s="1084"/>
      <c r="M7" s="1084"/>
      <c r="N7" s="1084"/>
      <c r="O7" s="1084"/>
      <c r="P7" s="1085"/>
      <c r="Q7" s="1138">
        <v>9475</v>
      </c>
      <c r="R7" s="1139"/>
      <c r="S7" s="1139"/>
      <c r="T7" s="1139"/>
      <c r="U7" s="1139"/>
      <c r="V7" s="1139">
        <v>8777</v>
      </c>
      <c r="W7" s="1139"/>
      <c r="X7" s="1139"/>
      <c r="Y7" s="1139"/>
      <c r="Z7" s="1139"/>
      <c r="AA7" s="1139">
        <v>698</v>
      </c>
      <c r="AB7" s="1139"/>
      <c r="AC7" s="1139"/>
      <c r="AD7" s="1139"/>
      <c r="AE7" s="1140"/>
      <c r="AF7" s="1141">
        <v>312</v>
      </c>
      <c r="AG7" s="1142"/>
      <c r="AH7" s="1142"/>
      <c r="AI7" s="1142"/>
      <c r="AJ7" s="1143"/>
      <c r="AK7" s="1144">
        <v>755</v>
      </c>
      <c r="AL7" s="1145"/>
      <c r="AM7" s="1145"/>
      <c r="AN7" s="1145"/>
      <c r="AO7" s="1145"/>
      <c r="AP7" s="1145">
        <v>5602</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t="s">
        <v>561</v>
      </c>
      <c r="BS7" s="1135" t="s">
        <v>559</v>
      </c>
      <c r="BT7" s="1136"/>
      <c r="BU7" s="1136"/>
      <c r="BV7" s="1136"/>
      <c r="BW7" s="1136"/>
      <c r="BX7" s="1136"/>
      <c r="BY7" s="1136"/>
      <c r="BZ7" s="1136"/>
      <c r="CA7" s="1136"/>
      <c r="CB7" s="1136"/>
      <c r="CC7" s="1136"/>
      <c r="CD7" s="1136"/>
      <c r="CE7" s="1136"/>
      <c r="CF7" s="1136"/>
      <c r="CG7" s="1148"/>
      <c r="CH7" s="1132">
        <v>231</v>
      </c>
      <c r="CI7" s="1133"/>
      <c r="CJ7" s="1133"/>
      <c r="CK7" s="1133"/>
      <c r="CL7" s="1134"/>
      <c r="CM7" s="1132">
        <v>11736</v>
      </c>
      <c r="CN7" s="1133"/>
      <c r="CO7" s="1133"/>
      <c r="CP7" s="1133"/>
      <c r="CQ7" s="1134"/>
      <c r="CR7" s="1132">
        <v>0</v>
      </c>
      <c r="CS7" s="1133"/>
      <c r="CT7" s="1133"/>
      <c r="CU7" s="1133"/>
      <c r="CV7" s="1134"/>
      <c r="CW7" s="1132" t="s">
        <v>560</v>
      </c>
      <c r="CX7" s="1133"/>
      <c r="CY7" s="1133"/>
      <c r="CZ7" s="1133"/>
      <c r="DA7" s="1134"/>
      <c r="DB7" s="1132">
        <v>75</v>
      </c>
      <c r="DC7" s="1133"/>
      <c r="DD7" s="1133"/>
      <c r="DE7" s="1133"/>
      <c r="DF7" s="1134"/>
      <c r="DG7" s="1132" t="s">
        <v>560</v>
      </c>
      <c r="DH7" s="1133"/>
      <c r="DI7" s="1133"/>
      <c r="DJ7" s="1133"/>
      <c r="DK7" s="1134"/>
      <c r="DL7" s="1132">
        <v>23</v>
      </c>
      <c r="DM7" s="1133"/>
      <c r="DN7" s="1133"/>
      <c r="DO7" s="1133"/>
      <c r="DP7" s="1134"/>
      <c r="DQ7" s="1132">
        <v>7</v>
      </c>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3">
        <v>9475</v>
      </c>
      <c r="R23" s="1097"/>
      <c r="S23" s="1097"/>
      <c r="T23" s="1097"/>
      <c r="U23" s="1097"/>
      <c r="V23" s="1097">
        <v>8777</v>
      </c>
      <c r="W23" s="1097"/>
      <c r="X23" s="1097"/>
      <c r="Y23" s="1097"/>
      <c r="Z23" s="1097"/>
      <c r="AA23" s="1097">
        <v>698</v>
      </c>
      <c r="AB23" s="1097"/>
      <c r="AC23" s="1097"/>
      <c r="AD23" s="1097"/>
      <c r="AE23" s="1104"/>
      <c r="AF23" s="1105">
        <v>312</v>
      </c>
      <c r="AG23" s="1097"/>
      <c r="AH23" s="1097"/>
      <c r="AI23" s="1097"/>
      <c r="AJ23" s="1106"/>
      <c r="AK23" s="1107"/>
      <c r="AL23" s="1108"/>
      <c r="AM23" s="1108"/>
      <c r="AN23" s="1108"/>
      <c r="AO23" s="1108"/>
      <c r="AP23" s="1097">
        <v>5062</v>
      </c>
      <c r="AQ23" s="1097"/>
      <c r="AR23" s="1097"/>
      <c r="AS23" s="1097"/>
      <c r="AT23" s="1097"/>
      <c r="AU23" s="1098"/>
      <c r="AV23" s="1098"/>
      <c r="AW23" s="1098"/>
      <c r="AX23" s="1098"/>
      <c r="AY23" s="1099"/>
      <c r="AZ23" s="1100" t="s">
        <v>121</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358</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389</v>
      </c>
      <c r="C28" s="1084"/>
      <c r="D28" s="1084"/>
      <c r="E28" s="1084"/>
      <c r="F28" s="1084"/>
      <c r="G28" s="1084"/>
      <c r="H28" s="1084"/>
      <c r="I28" s="1084"/>
      <c r="J28" s="1084"/>
      <c r="K28" s="1084"/>
      <c r="L28" s="1084"/>
      <c r="M28" s="1084"/>
      <c r="N28" s="1084"/>
      <c r="O28" s="1084"/>
      <c r="P28" s="1085"/>
      <c r="Q28" s="1086">
        <v>1393</v>
      </c>
      <c r="R28" s="1087"/>
      <c r="S28" s="1087"/>
      <c r="T28" s="1087"/>
      <c r="U28" s="1087"/>
      <c r="V28" s="1087">
        <v>1377</v>
      </c>
      <c r="W28" s="1087"/>
      <c r="X28" s="1087"/>
      <c r="Y28" s="1087"/>
      <c r="Z28" s="1087"/>
      <c r="AA28" s="1087">
        <v>16</v>
      </c>
      <c r="AB28" s="1087"/>
      <c r="AC28" s="1087"/>
      <c r="AD28" s="1087"/>
      <c r="AE28" s="1088"/>
      <c r="AF28" s="1089">
        <v>16</v>
      </c>
      <c r="AG28" s="1087"/>
      <c r="AH28" s="1087"/>
      <c r="AI28" s="1087"/>
      <c r="AJ28" s="1090"/>
      <c r="AK28" s="1078">
        <v>103</v>
      </c>
      <c r="AL28" s="1079"/>
      <c r="AM28" s="1079"/>
      <c r="AN28" s="1079"/>
      <c r="AO28" s="1079"/>
      <c r="AP28" s="1079" t="s">
        <v>560</v>
      </c>
      <c r="AQ28" s="1079"/>
      <c r="AR28" s="1079"/>
      <c r="AS28" s="1079"/>
      <c r="AT28" s="1079"/>
      <c r="AU28" s="1079" t="s">
        <v>560</v>
      </c>
      <c r="AV28" s="1079"/>
      <c r="AW28" s="1079"/>
      <c r="AX28" s="1079"/>
      <c r="AY28" s="1079"/>
      <c r="AZ28" s="1080" t="s">
        <v>560</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390</v>
      </c>
      <c r="C29" s="1067"/>
      <c r="D29" s="1067"/>
      <c r="E29" s="1067"/>
      <c r="F29" s="1067"/>
      <c r="G29" s="1067"/>
      <c r="H29" s="1067"/>
      <c r="I29" s="1067"/>
      <c r="J29" s="1067"/>
      <c r="K29" s="1067"/>
      <c r="L29" s="1067"/>
      <c r="M29" s="1067"/>
      <c r="N29" s="1067"/>
      <c r="O29" s="1067"/>
      <c r="P29" s="1068"/>
      <c r="Q29" s="1074">
        <v>13</v>
      </c>
      <c r="R29" s="1075"/>
      <c r="S29" s="1075"/>
      <c r="T29" s="1075"/>
      <c r="U29" s="1075"/>
      <c r="V29" s="1075">
        <v>12</v>
      </c>
      <c r="W29" s="1075"/>
      <c r="X29" s="1075"/>
      <c r="Y29" s="1075"/>
      <c r="Z29" s="1075"/>
      <c r="AA29" s="1075">
        <v>1</v>
      </c>
      <c r="AB29" s="1075"/>
      <c r="AC29" s="1075"/>
      <c r="AD29" s="1075"/>
      <c r="AE29" s="1076"/>
      <c r="AF29" s="1071">
        <v>1</v>
      </c>
      <c r="AG29" s="1072"/>
      <c r="AH29" s="1072"/>
      <c r="AI29" s="1072"/>
      <c r="AJ29" s="1073"/>
      <c r="AK29" s="1016">
        <v>6</v>
      </c>
      <c r="AL29" s="1007"/>
      <c r="AM29" s="1007"/>
      <c r="AN29" s="1007"/>
      <c r="AO29" s="1007"/>
      <c r="AP29" s="1007" t="s">
        <v>560</v>
      </c>
      <c r="AQ29" s="1007"/>
      <c r="AR29" s="1007"/>
      <c r="AS29" s="1007"/>
      <c r="AT29" s="1007"/>
      <c r="AU29" s="1007" t="s">
        <v>560</v>
      </c>
      <c r="AV29" s="1007"/>
      <c r="AW29" s="1007"/>
      <c r="AX29" s="1007"/>
      <c r="AY29" s="1007"/>
      <c r="AZ29" s="1077" t="s">
        <v>560</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391</v>
      </c>
      <c r="C30" s="1067"/>
      <c r="D30" s="1067"/>
      <c r="E30" s="1067"/>
      <c r="F30" s="1067"/>
      <c r="G30" s="1067"/>
      <c r="H30" s="1067"/>
      <c r="I30" s="1067"/>
      <c r="J30" s="1067"/>
      <c r="K30" s="1067"/>
      <c r="L30" s="1067"/>
      <c r="M30" s="1067"/>
      <c r="N30" s="1067"/>
      <c r="O30" s="1067"/>
      <c r="P30" s="1068"/>
      <c r="Q30" s="1074">
        <v>1336</v>
      </c>
      <c r="R30" s="1075"/>
      <c r="S30" s="1075"/>
      <c r="T30" s="1075"/>
      <c r="U30" s="1075"/>
      <c r="V30" s="1075">
        <v>1301</v>
      </c>
      <c r="W30" s="1075"/>
      <c r="X30" s="1075"/>
      <c r="Y30" s="1075"/>
      <c r="Z30" s="1075"/>
      <c r="AA30" s="1075">
        <v>35</v>
      </c>
      <c r="AB30" s="1075"/>
      <c r="AC30" s="1075"/>
      <c r="AD30" s="1075"/>
      <c r="AE30" s="1076"/>
      <c r="AF30" s="1071">
        <v>35</v>
      </c>
      <c r="AG30" s="1072"/>
      <c r="AH30" s="1072"/>
      <c r="AI30" s="1072"/>
      <c r="AJ30" s="1073"/>
      <c r="AK30" s="1016">
        <v>226</v>
      </c>
      <c r="AL30" s="1007"/>
      <c r="AM30" s="1007"/>
      <c r="AN30" s="1007"/>
      <c r="AO30" s="1007"/>
      <c r="AP30" s="1007" t="s">
        <v>560</v>
      </c>
      <c r="AQ30" s="1007"/>
      <c r="AR30" s="1007"/>
      <c r="AS30" s="1007"/>
      <c r="AT30" s="1007"/>
      <c r="AU30" s="1007" t="s">
        <v>560</v>
      </c>
      <c r="AV30" s="1007"/>
      <c r="AW30" s="1007"/>
      <c r="AX30" s="1007"/>
      <c r="AY30" s="1007"/>
      <c r="AZ30" s="1077" t="s">
        <v>560</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392</v>
      </c>
      <c r="C31" s="1067"/>
      <c r="D31" s="1067"/>
      <c r="E31" s="1067"/>
      <c r="F31" s="1067"/>
      <c r="G31" s="1067"/>
      <c r="H31" s="1067"/>
      <c r="I31" s="1067"/>
      <c r="J31" s="1067"/>
      <c r="K31" s="1067"/>
      <c r="L31" s="1067"/>
      <c r="M31" s="1067"/>
      <c r="N31" s="1067"/>
      <c r="O31" s="1067"/>
      <c r="P31" s="1068"/>
      <c r="Q31" s="1074">
        <v>172</v>
      </c>
      <c r="R31" s="1075"/>
      <c r="S31" s="1075"/>
      <c r="T31" s="1075"/>
      <c r="U31" s="1075"/>
      <c r="V31" s="1075">
        <v>171</v>
      </c>
      <c r="W31" s="1075"/>
      <c r="X31" s="1075"/>
      <c r="Y31" s="1075"/>
      <c r="Z31" s="1075"/>
      <c r="AA31" s="1075">
        <v>1</v>
      </c>
      <c r="AB31" s="1075"/>
      <c r="AC31" s="1075"/>
      <c r="AD31" s="1075"/>
      <c r="AE31" s="1076"/>
      <c r="AF31" s="1071">
        <v>1</v>
      </c>
      <c r="AG31" s="1072"/>
      <c r="AH31" s="1072"/>
      <c r="AI31" s="1072"/>
      <c r="AJ31" s="1073"/>
      <c r="AK31" s="1016">
        <v>42</v>
      </c>
      <c r="AL31" s="1007"/>
      <c r="AM31" s="1007"/>
      <c r="AN31" s="1007"/>
      <c r="AO31" s="1007"/>
      <c r="AP31" s="1007" t="s">
        <v>560</v>
      </c>
      <c r="AQ31" s="1007"/>
      <c r="AR31" s="1007"/>
      <c r="AS31" s="1007"/>
      <c r="AT31" s="1007"/>
      <c r="AU31" s="1007" t="s">
        <v>560</v>
      </c>
      <c r="AV31" s="1007"/>
      <c r="AW31" s="1007"/>
      <c r="AX31" s="1007"/>
      <c r="AY31" s="1007"/>
      <c r="AZ31" s="1077" t="s">
        <v>560</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393</v>
      </c>
      <c r="C32" s="1067"/>
      <c r="D32" s="1067"/>
      <c r="E32" s="1067"/>
      <c r="F32" s="1067"/>
      <c r="G32" s="1067"/>
      <c r="H32" s="1067"/>
      <c r="I32" s="1067"/>
      <c r="J32" s="1067"/>
      <c r="K32" s="1067"/>
      <c r="L32" s="1067"/>
      <c r="M32" s="1067"/>
      <c r="N32" s="1067"/>
      <c r="O32" s="1067"/>
      <c r="P32" s="1068"/>
      <c r="Q32" s="1074">
        <v>335</v>
      </c>
      <c r="R32" s="1075"/>
      <c r="S32" s="1075"/>
      <c r="T32" s="1075"/>
      <c r="U32" s="1075"/>
      <c r="V32" s="1075">
        <v>273</v>
      </c>
      <c r="W32" s="1075"/>
      <c r="X32" s="1075"/>
      <c r="Y32" s="1075"/>
      <c r="Z32" s="1075"/>
      <c r="AA32" s="1075">
        <v>61</v>
      </c>
      <c r="AB32" s="1075"/>
      <c r="AC32" s="1075"/>
      <c r="AD32" s="1075"/>
      <c r="AE32" s="1076"/>
      <c r="AF32" s="1071">
        <v>918</v>
      </c>
      <c r="AG32" s="1072"/>
      <c r="AH32" s="1072"/>
      <c r="AI32" s="1072"/>
      <c r="AJ32" s="1073"/>
      <c r="AK32" s="1016">
        <v>3</v>
      </c>
      <c r="AL32" s="1007"/>
      <c r="AM32" s="1007"/>
      <c r="AN32" s="1007"/>
      <c r="AO32" s="1007"/>
      <c r="AP32" s="1007">
        <v>1121</v>
      </c>
      <c r="AQ32" s="1007"/>
      <c r="AR32" s="1007"/>
      <c r="AS32" s="1007"/>
      <c r="AT32" s="1007"/>
      <c r="AU32" s="1007" t="s">
        <v>560</v>
      </c>
      <c r="AV32" s="1007"/>
      <c r="AW32" s="1007"/>
      <c r="AX32" s="1007"/>
      <c r="AY32" s="1007"/>
      <c r="AZ32" s="1077" t="s">
        <v>560</v>
      </c>
      <c r="BA32" s="1077"/>
      <c r="BB32" s="1077"/>
      <c r="BC32" s="1077"/>
      <c r="BD32" s="1077"/>
      <c r="BE32" s="1008" t="s">
        <v>394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395</v>
      </c>
      <c r="C33" s="1067"/>
      <c r="D33" s="1067"/>
      <c r="E33" s="1067"/>
      <c r="F33" s="1067"/>
      <c r="G33" s="1067"/>
      <c r="H33" s="1067"/>
      <c r="I33" s="1067"/>
      <c r="J33" s="1067"/>
      <c r="K33" s="1067"/>
      <c r="L33" s="1067"/>
      <c r="M33" s="1067"/>
      <c r="N33" s="1067"/>
      <c r="O33" s="1067"/>
      <c r="P33" s="1068"/>
      <c r="Q33" s="1074">
        <v>835</v>
      </c>
      <c r="R33" s="1075"/>
      <c r="S33" s="1075"/>
      <c r="T33" s="1075"/>
      <c r="U33" s="1075"/>
      <c r="V33" s="1075">
        <v>687</v>
      </c>
      <c r="W33" s="1075"/>
      <c r="X33" s="1075"/>
      <c r="Y33" s="1075"/>
      <c r="Z33" s="1075"/>
      <c r="AA33" s="1075">
        <v>148</v>
      </c>
      <c r="AB33" s="1075"/>
      <c r="AC33" s="1075"/>
      <c r="AD33" s="1075"/>
      <c r="AE33" s="1076"/>
      <c r="AF33" s="1071">
        <v>35</v>
      </c>
      <c r="AG33" s="1072"/>
      <c r="AH33" s="1072"/>
      <c r="AI33" s="1072"/>
      <c r="AJ33" s="1073"/>
      <c r="AK33" s="1016">
        <v>357</v>
      </c>
      <c r="AL33" s="1007"/>
      <c r="AM33" s="1007"/>
      <c r="AN33" s="1007"/>
      <c r="AO33" s="1007"/>
      <c r="AP33" s="1007">
        <v>3177</v>
      </c>
      <c r="AQ33" s="1007"/>
      <c r="AR33" s="1007"/>
      <c r="AS33" s="1007"/>
      <c r="AT33" s="1007"/>
      <c r="AU33" s="1007">
        <v>1296</v>
      </c>
      <c r="AV33" s="1007"/>
      <c r="AW33" s="1007"/>
      <c r="AX33" s="1007"/>
      <c r="AY33" s="1007"/>
      <c r="AZ33" s="1077" t="s">
        <v>560</v>
      </c>
      <c r="BA33" s="1077"/>
      <c r="BB33" s="1077"/>
      <c r="BC33" s="1077"/>
      <c r="BD33" s="1077"/>
      <c r="BE33" s="1008" t="s">
        <v>394</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377</v>
      </c>
      <c r="B63" s="973" t="s">
        <v>397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1006</v>
      </c>
      <c r="AG63" s="995"/>
      <c r="AH63" s="995"/>
      <c r="AI63" s="995"/>
      <c r="AJ63" s="1058"/>
      <c r="AK63" s="1059"/>
      <c r="AL63" s="999"/>
      <c r="AM63" s="999"/>
      <c r="AN63" s="999"/>
      <c r="AO63" s="999"/>
      <c r="AP63" s="995">
        <v>4298</v>
      </c>
      <c r="AQ63" s="995"/>
      <c r="AR63" s="995"/>
      <c r="AS63" s="995"/>
      <c r="AT63" s="995"/>
      <c r="AU63" s="995"/>
      <c r="AV63" s="995"/>
      <c r="AW63" s="995"/>
      <c r="AX63" s="995"/>
      <c r="AY63" s="995"/>
      <c r="AZ63" s="1053"/>
      <c r="BA63" s="1053"/>
      <c r="BB63" s="1053"/>
      <c r="BC63" s="1053"/>
      <c r="BD63" s="1053"/>
      <c r="BE63" s="996"/>
      <c r="BF63" s="996"/>
      <c r="BG63" s="996"/>
      <c r="BH63" s="996"/>
      <c r="BI63" s="997"/>
      <c r="BJ63" s="1054" t="s">
        <v>121</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399</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400</v>
      </c>
      <c r="AV66" s="1038"/>
      <c r="AW66" s="1038"/>
      <c r="AX66" s="1038"/>
      <c r="AY66" s="1039"/>
      <c r="AZ66" s="1037" t="s">
        <v>365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551</v>
      </c>
      <c r="C68" s="1022"/>
      <c r="D68" s="1022"/>
      <c r="E68" s="1022"/>
      <c r="F68" s="1022"/>
      <c r="G68" s="1022"/>
      <c r="H68" s="1022"/>
      <c r="I68" s="1022"/>
      <c r="J68" s="1022"/>
      <c r="K68" s="1022"/>
      <c r="L68" s="1022"/>
      <c r="M68" s="1022"/>
      <c r="N68" s="1022"/>
      <c r="O68" s="1022"/>
      <c r="P68" s="1023"/>
      <c r="Q68" s="1024">
        <v>5902</v>
      </c>
      <c r="R68" s="1018"/>
      <c r="S68" s="1018"/>
      <c r="T68" s="1018"/>
      <c r="U68" s="1018"/>
      <c r="V68" s="1018">
        <v>4291</v>
      </c>
      <c r="W68" s="1018"/>
      <c r="X68" s="1018"/>
      <c r="Y68" s="1018"/>
      <c r="Z68" s="1018"/>
      <c r="AA68" s="1018">
        <v>1611</v>
      </c>
      <c r="AB68" s="1018"/>
      <c r="AC68" s="1018"/>
      <c r="AD68" s="1018"/>
      <c r="AE68" s="1018"/>
      <c r="AF68" s="1018">
        <v>1611</v>
      </c>
      <c r="AG68" s="1018"/>
      <c r="AH68" s="1018"/>
      <c r="AI68" s="1018"/>
      <c r="AJ68" s="1018"/>
      <c r="AK68" s="1018">
        <v>24</v>
      </c>
      <c r="AL68" s="1018"/>
      <c r="AM68" s="1018"/>
      <c r="AN68" s="1018"/>
      <c r="AO68" s="1018"/>
      <c r="AP68" s="1018" t="s">
        <v>560</v>
      </c>
      <c r="AQ68" s="1018"/>
      <c r="AR68" s="1018"/>
      <c r="AS68" s="1018"/>
      <c r="AT68" s="1018"/>
      <c r="AU68" s="1018" t="s">
        <v>560</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552</v>
      </c>
      <c r="C69" s="1011"/>
      <c r="D69" s="1011"/>
      <c r="E69" s="1011"/>
      <c r="F69" s="1011"/>
      <c r="G69" s="1011"/>
      <c r="H69" s="1011"/>
      <c r="I69" s="1011"/>
      <c r="J69" s="1011"/>
      <c r="K69" s="1011"/>
      <c r="L69" s="1011"/>
      <c r="M69" s="1011"/>
      <c r="N69" s="1011"/>
      <c r="O69" s="1011"/>
      <c r="P69" s="1012"/>
      <c r="Q69" s="1013">
        <v>42</v>
      </c>
      <c r="R69" s="1007"/>
      <c r="S69" s="1007"/>
      <c r="T69" s="1007"/>
      <c r="U69" s="1007"/>
      <c r="V69" s="1007">
        <v>35</v>
      </c>
      <c r="W69" s="1007"/>
      <c r="X69" s="1007"/>
      <c r="Y69" s="1007"/>
      <c r="Z69" s="1007"/>
      <c r="AA69" s="1007">
        <v>7</v>
      </c>
      <c r="AB69" s="1007"/>
      <c r="AC69" s="1007"/>
      <c r="AD69" s="1007"/>
      <c r="AE69" s="1007"/>
      <c r="AF69" s="1007">
        <v>7</v>
      </c>
      <c r="AG69" s="1007"/>
      <c r="AH69" s="1007"/>
      <c r="AI69" s="1007"/>
      <c r="AJ69" s="1007"/>
      <c r="AK69" s="1007" t="s">
        <v>560</v>
      </c>
      <c r="AL69" s="1007"/>
      <c r="AM69" s="1007"/>
      <c r="AN69" s="1007"/>
      <c r="AO69" s="1007"/>
      <c r="AP69" s="1007" t="s">
        <v>560</v>
      </c>
      <c r="AQ69" s="1007"/>
      <c r="AR69" s="1007"/>
      <c r="AS69" s="1007"/>
      <c r="AT69" s="1007"/>
      <c r="AU69" s="1007" t="s">
        <v>560</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553</v>
      </c>
      <c r="C70" s="1011"/>
      <c r="D70" s="1011"/>
      <c r="E70" s="1011"/>
      <c r="F70" s="1011"/>
      <c r="G70" s="1011"/>
      <c r="H70" s="1011"/>
      <c r="I70" s="1011"/>
      <c r="J70" s="1011"/>
      <c r="K70" s="1011"/>
      <c r="L70" s="1011"/>
      <c r="M70" s="1011"/>
      <c r="N70" s="1011"/>
      <c r="O70" s="1011"/>
      <c r="P70" s="1012"/>
      <c r="Q70" s="1013">
        <v>13</v>
      </c>
      <c r="R70" s="1007"/>
      <c r="S70" s="1007"/>
      <c r="T70" s="1007"/>
      <c r="U70" s="1007"/>
      <c r="V70" s="1007">
        <v>10</v>
      </c>
      <c r="W70" s="1007"/>
      <c r="X70" s="1007"/>
      <c r="Y70" s="1007"/>
      <c r="Z70" s="1007"/>
      <c r="AA70" s="1007">
        <v>3</v>
      </c>
      <c r="AB70" s="1007"/>
      <c r="AC70" s="1007"/>
      <c r="AD70" s="1007"/>
      <c r="AE70" s="1007"/>
      <c r="AF70" s="1007">
        <v>3</v>
      </c>
      <c r="AG70" s="1007"/>
      <c r="AH70" s="1007"/>
      <c r="AI70" s="1007"/>
      <c r="AJ70" s="1007"/>
      <c r="AK70" s="1007" t="s">
        <v>560</v>
      </c>
      <c r="AL70" s="1007"/>
      <c r="AM70" s="1007"/>
      <c r="AN70" s="1007"/>
      <c r="AO70" s="1007"/>
      <c r="AP70" s="1007" t="s">
        <v>560</v>
      </c>
      <c r="AQ70" s="1007"/>
      <c r="AR70" s="1007"/>
      <c r="AS70" s="1007"/>
      <c r="AT70" s="1007"/>
      <c r="AU70" s="1007" t="s">
        <v>560</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554</v>
      </c>
      <c r="C71" s="1011"/>
      <c r="D71" s="1011"/>
      <c r="E71" s="1011"/>
      <c r="F71" s="1011"/>
      <c r="G71" s="1011"/>
      <c r="H71" s="1011"/>
      <c r="I71" s="1011"/>
      <c r="J71" s="1011"/>
      <c r="K71" s="1011"/>
      <c r="L71" s="1011"/>
      <c r="M71" s="1011"/>
      <c r="N71" s="1011"/>
      <c r="O71" s="1011"/>
      <c r="P71" s="1012"/>
      <c r="Q71" s="1013">
        <v>4</v>
      </c>
      <c r="R71" s="1007"/>
      <c r="S71" s="1007"/>
      <c r="T71" s="1007"/>
      <c r="U71" s="1007"/>
      <c r="V71" s="1007">
        <v>2</v>
      </c>
      <c r="W71" s="1007"/>
      <c r="X71" s="1007"/>
      <c r="Y71" s="1007"/>
      <c r="Z71" s="1007"/>
      <c r="AA71" s="1007">
        <v>2</v>
      </c>
      <c r="AB71" s="1007"/>
      <c r="AC71" s="1007"/>
      <c r="AD71" s="1007"/>
      <c r="AE71" s="1007"/>
      <c r="AF71" s="1007">
        <v>2</v>
      </c>
      <c r="AG71" s="1007"/>
      <c r="AH71" s="1007"/>
      <c r="AI71" s="1007"/>
      <c r="AJ71" s="1007"/>
      <c r="AK71" s="1007" t="s">
        <v>560</v>
      </c>
      <c r="AL71" s="1007"/>
      <c r="AM71" s="1007"/>
      <c r="AN71" s="1007"/>
      <c r="AO71" s="1007"/>
      <c r="AP71" s="1007" t="s">
        <v>560</v>
      </c>
      <c r="AQ71" s="1007"/>
      <c r="AR71" s="1007"/>
      <c r="AS71" s="1007"/>
      <c r="AT71" s="1007"/>
      <c r="AU71" s="1007" t="s">
        <v>560</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555</v>
      </c>
      <c r="C72" s="1011"/>
      <c r="D72" s="1011"/>
      <c r="E72" s="1011"/>
      <c r="F72" s="1011"/>
      <c r="G72" s="1011"/>
      <c r="H72" s="1011"/>
      <c r="I72" s="1011"/>
      <c r="J72" s="1011"/>
      <c r="K72" s="1011"/>
      <c r="L72" s="1011"/>
      <c r="M72" s="1011"/>
      <c r="N72" s="1011"/>
      <c r="O72" s="1011"/>
      <c r="P72" s="1012"/>
      <c r="Q72" s="1013">
        <v>7</v>
      </c>
      <c r="R72" s="1007"/>
      <c r="S72" s="1007"/>
      <c r="T72" s="1007"/>
      <c r="U72" s="1007"/>
      <c r="V72" s="1007">
        <v>3</v>
      </c>
      <c r="W72" s="1007"/>
      <c r="X72" s="1007"/>
      <c r="Y72" s="1007"/>
      <c r="Z72" s="1007"/>
      <c r="AA72" s="1007">
        <v>4</v>
      </c>
      <c r="AB72" s="1007"/>
      <c r="AC72" s="1007"/>
      <c r="AD72" s="1007"/>
      <c r="AE72" s="1007"/>
      <c r="AF72" s="1007">
        <v>4</v>
      </c>
      <c r="AG72" s="1007"/>
      <c r="AH72" s="1007"/>
      <c r="AI72" s="1007"/>
      <c r="AJ72" s="1007"/>
      <c r="AK72" s="1007" t="s">
        <v>560</v>
      </c>
      <c r="AL72" s="1007"/>
      <c r="AM72" s="1007"/>
      <c r="AN72" s="1007"/>
      <c r="AO72" s="1007"/>
      <c r="AP72" s="1007" t="s">
        <v>560</v>
      </c>
      <c r="AQ72" s="1007"/>
      <c r="AR72" s="1007"/>
      <c r="AS72" s="1007"/>
      <c r="AT72" s="1007"/>
      <c r="AU72" s="1007" t="s">
        <v>560</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556</v>
      </c>
      <c r="C73" s="1011"/>
      <c r="D73" s="1011"/>
      <c r="E73" s="1011"/>
      <c r="F73" s="1011"/>
      <c r="G73" s="1011"/>
      <c r="H73" s="1011"/>
      <c r="I73" s="1011"/>
      <c r="J73" s="1011"/>
      <c r="K73" s="1011"/>
      <c r="L73" s="1011"/>
      <c r="M73" s="1011"/>
      <c r="N73" s="1011"/>
      <c r="O73" s="1011"/>
      <c r="P73" s="1012"/>
      <c r="Q73" s="1013">
        <v>29</v>
      </c>
      <c r="R73" s="1007"/>
      <c r="S73" s="1007"/>
      <c r="T73" s="1007"/>
      <c r="U73" s="1007"/>
      <c r="V73" s="1007">
        <v>26</v>
      </c>
      <c r="W73" s="1007"/>
      <c r="X73" s="1007"/>
      <c r="Y73" s="1007"/>
      <c r="Z73" s="1007"/>
      <c r="AA73" s="1007">
        <v>3</v>
      </c>
      <c r="AB73" s="1007"/>
      <c r="AC73" s="1007"/>
      <c r="AD73" s="1007"/>
      <c r="AE73" s="1007"/>
      <c r="AF73" s="1007">
        <v>3</v>
      </c>
      <c r="AG73" s="1007"/>
      <c r="AH73" s="1007"/>
      <c r="AI73" s="1007"/>
      <c r="AJ73" s="1007"/>
      <c r="AK73" s="1007" t="s">
        <v>560</v>
      </c>
      <c r="AL73" s="1007"/>
      <c r="AM73" s="1007"/>
      <c r="AN73" s="1007"/>
      <c r="AO73" s="1007"/>
      <c r="AP73" s="1007" t="s">
        <v>560</v>
      </c>
      <c r="AQ73" s="1007"/>
      <c r="AR73" s="1007"/>
      <c r="AS73" s="1007"/>
      <c r="AT73" s="1007"/>
      <c r="AU73" s="1007" t="s">
        <v>560</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557</v>
      </c>
      <c r="C74" s="1011"/>
      <c r="D74" s="1011"/>
      <c r="E74" s="1011"/>
      <c r="F74" s="1011"/>
      <c r="G74" s="1011"/>
      <c r="H74" s="1011"/>
      <c r="I74" s="1011"/>
      <c r="J74" s="1011"/>
      <c r="K74" s="1011"/>
      <c r="L74" s="1011"/>
      <c r="M74" s="1011"/>
      <c r="N74" s="1011"/>
      <c r="O74" s="1011"/>
      <c r="P74" s="1012"/>
      <c r="Q74" s="1013">
        <v>641</v>
      </c>
      <c r="R74" s="1007"/>
      <c r="S74" s="1007"/>
      <c r="T74" s="1007"/>
      <c r="U74" s="1007"/>
      <c r="V74" s="1007">
        <v>625</v>
      </c>
      <c r="W74" s="1007"/>
      <c r="X74" s="1007"/>
      <c r="Y74" s="1007"/>
      <c r="Z74" s="1007"/>
      <c r="AA74" s="1007">
        <v>16</v>
      </c>
      <c r="AB74" s="1007"/>
      <c r="AC74" s="1007"/>
      <c r="AD74" s="1007"/>
      <c r="AE74" s="1007"/>
      <c r="AF74" s="1007">
        <v>16</v>
      </c>
      <c r="AG74" s="1007"/>
      <c r="AH74" s="1007"/>
      <c r="AI74" s="1007"/>
      <c r="AJ74" s="1007"/>
      <c r="AK74" s="1007">
        <v>13</v>
      </c>
      <c r="AL74" s="1007"/>
      <c r="AM74" s="1007"/>
      <c r="AN74" s="1007"/>
      <c r="AO74" s="1007"/>
      <c r="AP74" s="1007" t="s">
        <v>560</v>
      </c>
      <c r="AQ74" s="1007"/>
      <c r="AR74" s="1007"/>
      <c r="AS74" s="1007"/>
      <c r="AT74" s="1007"/>
      <c r="AU74" s="1007" t="s">
        <v>560</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558</v>
      </c>
      <c r="C75" s="1011"/>
      <c r="D75" s="1011"/>
      <c r="E75" s="1011"/>
      <c r="F75" s="1011"/>
      <c r="G75" s="1011"/>
      <c r="H75" s="1011"/>
      <c r="I75" s="1011"/>
      <c r="J75" s="1011"/>
      <c r="K75" s="1011"/>
      <c r="L75" s="1011"/>
      <c r="M75" s="1011"/>
      <c r="N75" s="1011"/>
      <c r="O75" s="1011"/>
      <c r="P75" s="1012"/>
      <c r="Q75" s="1014">
        <v>240623</v>
      </c>
      <c r="R75" s="1015"/>
      <c r="S75" s="1015"/>
      <c r="T75" s="1015"/>
      <c r="U75" s="1016"/>
      <c r="V75" s="1017">
        <v>235439</v>
      </c>
      <c r="W75" s="1015"/>
      <c r="X75" s="1015"/>
      <c r="Y75" s="1015"/>
      <c r="Z75" s="1016"/>
      <c r="AA75" s="1017">
        <v>5184</v>
      </c>
      <c r="AB75" s="1015"/>
      <c r="AC75" s="1015"/>
      <c r="AD75" s="1015"/>
      <c r="AE75" s="1016"/>
      <c r="AF75" s="1017">
        <v>5184</v>
      </c>
      <c r="AG75" s="1015"/>
      <c r="AH75" s="1015"/>
      <c r="AI75" s="1015"/>
      <c r="AJ75" s="1016"/>
      <c r="AK75" s="1007">
        <v>228</v>
      </c>
      <c r="AL75" s="1007"/>
      <c r="AM75" s="1007"/>
      <c r="AN75" s="1007"/>
      <c r="AO75" s="1007"/>
      <c r="AP75" s="1007" t="s">
        <v>560</v>
      </c>
      <c r="AQ75" s="1007"/>
      <c r="AR75" s="1007"/>
      <c r="AS75" s="1007"/>
      <c r="AT75" s="1007"/>
      <c r="AU75" s="1007" t="s">
        <v>560</v>
      </c>
      <c r="AV75" s="1007"/>
      <c r="AW75" s="1007"/>
      <c r="AX75" s="1007"/>
      <c r="AY75" s="1007"/>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401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6830</v>
      </c>
      <c r="AG88" s="995"/>
      <c r="AH88" s="995"/>
      <c r="AI88" s="995"/>
      <c r="AJ88" s="995"/>
      <c r="AK88" s="999"/>
      <c r="AL88" s="999"/>
      <c r="AM88" s="999"/>
      <c r="AN88" s="999"/>
      <c r="AO88" s="999"/>
      <c r="AP88" s="995" t="s">
        <v>560</v>
      </c>
      <c r="AQ88" s="995"/>
      <c r="AR88" s="995"/>
      <c r="AS88" s="995"/>
      <c r="AT88" s="995"/>
      <c r="AU88" s="995" t="s">
        <v>560</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0</v>
      </c>
      <c r="CS102" s="989"/>
      <c r="CT102" s="989"/>
      <c r="CU102" s="989"/>
      <c r="CV102" s="990"/>
      <c r="CW102" s="988" t="s">
        <v>560</v>
      </c>
      <c r="CX102" s="989"/>
      <c r="CY102" s="989"/>
      <c r="CZ102" s="989"/>
      <c r="DA102" s="990"/>
      <c r="DB102" s="988">
        <v>75</v>
      </c>
      <c r="DC102" s="989"/>
      <c r="DD102" s="989"/>
      <c r="DE102" s="989"/>
      <c r="DF102" s="990"/>
      <c r="DG102" s="988" t="s">
        <v>560</v>
      </c>
      <c r="DH102" s="989"/>
      <c r="DI102" s="989"/>
      <c r="DJ102" s="989"/>
      <c r="DK102" s="990"/>
      <c r="DL102" s="988">
        <v>23</v>
      </c>
      <c r="DM102" s="989"/>
      <c r="DN102" s="989"/>
      <c r="DO102" s="989"/>
      <c r="DP102" s="990"/>
      <c r="DQ102" s="988" t="s">
        <v>560</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410</v>
      </c>
      <c r="AB109" s="932"/>
      <c r="AC109" s="932"/>
      <c r="AD109" s="932"/>
      <c r="AE109" s="933"/>
      <c r="AF109" s="934" t="s">
        <v>411</v>
      </c>
      <c r="AG109" s="932"/>
      <c r="AH109" s="932"/>
      <c r="AI109" s="932"/>
      <c r="AJ109" s="933"/>
      <c r="AK109" s="934" t="s">
        <v>295</v>
      </c>
      <c r="AL109" s="932"/>
      <c r="AM109" s="932"/>
      <c r="AN109" s="932"/>
      <c r="AO109" s="933"/>
      <c r="AP109" s="934" t="s">
        <v>412</v>
      </c>
      <c r="AQ109" s="932"/>
      <c r="AR109" s="932"/>
      <c r="AS109" s="932"/>
      <c r="AT109" s="965"/>
      <c r="AU109" s="93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410</v>
      </c>
      <c r="BR109" s="932"/>
      <c r="BS109" s="932"/>
      <c r="BT109" s="932"/>
      <c r="BU109" s="933"/>
      <c r="BV109" s="934" t="s">
        <v>411</v>
      </c>
      <c r="BW109" s="932"/>
      <c r="BX109" s="932"/>
      <c r="BY109" s="932"/>
      <c r="BZ109" s="933"/>
      <c r="CA109" s="934" t="s">
        <v>295</v>
      </c>
      <c r="CB109" s="932"/>
      <c r="CC109" s="932"/>
      <c r="CD109" s="932"/>
      <c r="CE109" s="933"/>
      <c r="CF109" s="972" t="s">
        <v>412</v>
      </c>
      <c r="CG109" s="972"/>
      <c r="CH109" s="972"/>
      <c r="CI109" s="972"/>
      <c r="CJ109" s="972"/>
      <c r="CK109" s="934"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410</v>
      </c>
      <c r="DH109" s="932"/>
      <c r="DI109" s="932"/>
      <c r="DJ109" s="932"/>
      <c r="DK109" s="933"/>
      <c r="DL109" s="934" t="s">
        <v>411</v>
      </c>
      <c r="DM109" s="932"/>
      <c r="DN109" s="932"/>
      <c r="DO109" s="932"/>
      <c r="DP109" s="933"/>
      <c r="DQ109" s="934" t="s">
        <v>295</v>
      </c>
      <c r="DR109" s="932"/>
      <c r="DS109" s="932"/>
      <c r="DT109" s="932"/>
      <c r="DU109" s="933"/>
      <c r="DV109" s="934" t="s">
        <v>412</v>
      </c>
      <c r="DW109" s="932"/>
      <c r="DX109" s="932"/>
      <c r="DY109" s="932"/>
      <c r="DZ109" s="965"/>
    </row>
    <row r="110" spans="1:131" s="230" customFormat="1" ht="26.25" customHeight="1" x14ac:dyDescent="0.15">
      <c r="A110" s="843" t="s">
        <v>414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525384</v>
      </c>
      <c r="AB110" s="925"/>
      <c r="AC110" s="925"/>
      <c r="AD110" s="925"/>
      <c r="AE110" s="926"/>
      <c r="AF110" s="927">
        <v>530002</v>
      </c>
      <c r="AG110" s="925"/>
      <c r="AH110" s="925"/>
      <c r="AI110" s="925"/>
      <c r="AJ110" s="926"/>
      <c r="AK110" s="927">
        <v>543436</v>
      </c>
      <c r="AL110" s="925"/>
      <c r="AM110" s="925"/>
      <c r="AN110" s="925"/>
      <c r="AO110" s="926"/>
      <c r="AP110" s="928">
        <v>16.100000000000001</v>
      </c>
      <c r="AQ110" s="929"/>
      <c r="AR110" s="929"/>
      <c r="AS110" s="929"/>
      <c r="AT110" s="930"/>
      <c r="AU110" s="966" t="s">
        <v>69</v>
      </c>
      <c r="AV110" s="967"/>
      <c r="AW110" s="967"/>
      <c r="AX110" s="967"/>
      <c r="AY110" s="967"/>
      <c r="AZ110" s="896" t="s">
        <v>415</v>
      </c>
      <c r="BA110" s="844"/>
      <c r="BB110" s="844"/>
      <c r="BC110" s="844"/>
      <c r="BD110" s="844"/>
      <c r="BE110" s="844"/>
      <c r="BF110" s="844"/>
      <c r="BG110" s="844"/>
      <c r="BH110" s="844"/>
      <c r="BI110" s="844"/>
      <c r="BJ110" s="844"/>
      <c r="BK110" s="844"/>
      <c r="BL110" s="844"/>
      <c r="BM110" s="844"/>
      <c r="BN110" s="844"/>
      <c r="BO110" s="844"/>
      <c r="BP110" s="845"/>
      <c r="BQ110" s="897">
        <v>4255700</v>
      </c>
      <c r="BR110" s="878"/>
      <c r="BS110" s="878"/>
      <c r="BT110" s="878"/>
      <c r="BU110" s="878"/>
      <c r="BV110" s="878">
        <v>4572722</v>
      </c>
      <c r="BW110" s="878"/>
      <c r="BX110" s="878"/>
      <c r="BY110" s="878"/>
      <c r="BZ110" s="878"/>
      <c r="CA110" s="878">
        <v>5601543</v>
      </c>
      <c r="CB110" s="878"/>
      <c r="CC110" s="878"/>
      <c r="CD110" s="878"/>
      <c r="CE110" s="878"/>
      <c r="CF110" s="902">
        <v>165.4</v>
      </c>
      <c r="CG110" s="903"/>
      <c r="CH110" s="903"/>
      <c r="CI110" s="903"/>
      <c r="CJ110" s="903"/>
      <c r="CK110" s="962" t="s">
        <v>416</v>
      </c>
      <c r="CL110" s="855"/>
      <c r="CM110" s="896" t="s">
        <v>417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121</v>
      </c>
      <c r="DH110" s="878"/>
      <c r="DI110" s="878"/>
      <c r="DJ110" s="878"/>
      <c r="DK110" s="878"/>
      <c r="DL110" s="878" t="s">
        <v>121</v>
      </c>
      <c r="DM110" s="878"/>
      <c r="DN110" s="878"/>
      <c r="DO110" s="878"/>
      <c r="DP110" s="878"/>
      <c r="DQ110" s="878" t="s">
        <v>121</v>
      </c>
      <c r="DR110" s="878"/>
      <c r="DS110" s="878"/>
      <c r="DT110" s="878"/>
      <c r="DU110" s="878"/>
      <c r="DV110" s="879" t="s">
        <v>121</v>
      </c>
      <c r="DW110" s="879"/>
      <c r="DX110" s="879"/>
      <c r="DY110" s="879"/>
      <c r="DZ110" s="880"/>
    </row>
    <row r="111" spans="1:131" s="230" customFormat="1" ht="26.25" customHeight="1" x14ac:dyDescent="0.15">
      <c r="A111" s="810" t="s">
        <v>418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121</v>
      </c>
      <c r="AB111" s="955"/>
      <c r="AC111" s="955"/>
      <c r="AD111" s="955"/>
      <c r="AE111" s="956"/>
      <c r="AF111" s="957" t="s">
        <v>121</v>
      </c>
      <c r="AG111" s="955"/>
      <c r="AH111" s="955"/>
      <c r="AI111" s="955"/>
      <c r="AJ111" s="956"/>
      <c r="AK111" s="957" t="s">
        <v>121</v>
      </c>
      <c r="AL111" s="955"/>
      <c r="AM111" s="955"/>
      <c r="AN111" s="955"/>
      <c r="AO111" s="956"/>
      <c r="AP111" s="958" t="s">
        <v>121</v>
      </c>
      <c r="AQ111" s="959"/>
      <c r="AR111" s="959"/>
      <c r="AS111" s="959"/>
      <c r="AT111" s="960"/>
      <c r="AU111" s="968"/>
      <c r="AV111" s="969"/>
      <c r="AW111" s="969"/>
      <c r="AX111" s="969"/>
      <c r="AY111" s="969"/>
      <c r="AZ111" s="851" t="s">
        <v>419</v>
      </c>
      <c r="BA111" s="788"/>
      <c r="BB111" s="788"/>
      <c r="BC111" s="788"/>
      <c r="BD111" s="788"/>
      <c r="BE111" s="788"/>
      <c r="BF111" s="788"/>
      <c r="BG111" s="788"/>
      <c r="BH111" s="788"/>
      <c r="BI111" s="788"/>
      <c r="BJ111" s="788"/>
      <c r="BK111" s="788"/>
      <c r="BL111" s="788"/>
      <c r="BM111" s="788"/>
      <c r="BN111" s="788"/>
      <c r="BO111" s="788"/>
      <c r="BP111" s="789"/>
      <c r="BQ111" s="852" t="s">
        <v>121</v>
      </c>
      <c r="BR111" s="853"/>
      <c r="BS111" s="853"/>
      <c r="BT111" s="853"/>
      <c r="BU111" s="853"/>
      <c r="BV111" s="853" t="s">
        <v>121</v>
      </c>
      <c r="BW111" s="853"/>
      <c r="BX111" s="853"/>
      <c r="BY111" s="853"/>
      <c r="BZ111" s="853"/>
      <c r="CA111" s="853" t="s">
        <v>121</v>
      </c>
      <c r="CB111" s="853"/>
      <c r="CC111" s="853"/>
      <c r="CD111" s="853"/>
      <c r="CE111" s="853"/>
      <c r="CF111" s="911" t="s">
        <v>121</v>
      </c>
      <c r="CG111" s="912"/>
      <c r="CH111" s="912"/>
      <c r="CI111" s="912"/>
      <c r="CJ111" s="912"/>
      <c r="CK111" s="963"/>
      <c r="CL111" s="857"/>
      <c r="CM111" s="851" t="s">
        <v>420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121</v>
      </c>
      <c r="DH111" s="853"/>
      <c r="DI111" s="853"/>
      <c r="DJ111" s="853"/>
      <c r="DK111" s="853"/>
      <c r="DL111" s="853" t="s">
        <v>121</v>
      </c>
      <c r="DM111" s="853"/>
      <c r="DN111" s="853"/>
      <c r="DO111" s="853"/>
      <c r="DP111" s="853"/>
      <c r="DQ111" s="853" t="s">
        <v>121</v>
      </c>
      <c r="DR111" s="853"/>
      <c r="DS111" s="853"/>
      <c r="DT111" s="853"/>
      <c r="DU111" s="853"/>
      <c r="DV111" s="830" t="s">
        <v>121</v>
      </c>
      <c r="DW111" s="830"/>
      <c r="DX111" s="830"/>
      <c r="DY111" s="830"/>
      <c r="DZ111" s="831"/>
    </row>
    <row r="112" spans="1:131" s="230" customFormat="1" ht="26.25" customHeight="1" x14ac:dyDescent="0.15">
      <c r="A112" s="948" t="s">
        <v>421</v>
      </c>
      <c r="B112" s="949"/>
      <c r="C112" s="788" t="s">
        <v>422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121</v>
      </c>
      <c r="AB112" s="816"/>
      <c r="AC112" s="816"/>
      <c r="AD112" s="816"/>
      <c r="AE112" s="817"/>
      <c r="AF112" s="818" t="s">
        <v>121</v>
      </c>
      <c r="AG112" s="816"/>
      <c r="AH112" s="816"/>
      <c r="AI112" s="816"/>
      <c r="AJ112" s="817"/>
      <c r="AK112" s="818" t="s">
        <v>121</v>
      </c>
      <c r="AL112" s="816"/>
      <c r="AM112" s="816"/>
      <c r="AN112" s="816"/>
      <c r="AO112" s="817"/>
      <c r="AP112" s="860" t="s">
        <v>121</v>
      </c>
      <c r="AQ112" s="861"/>
      <c r="AR112" s="861"/>
      <c r="AS112" s="861"/>
      <c r="AT112" s="862"/>
      <c r="AU112" s="968"/>
      <c r="AV112" s="969"/>
      <c r="AW112" s="969"/>
      <c r="AX112" s="969"/>
      <c r="AY112" s="969"/>
      <c r="AZ112" s="851" t="s">
        <v>423</v>
      </c>
      <c r="BA112" s="788"/>
      <c r="BB112" s="788"/>
      <c r="BC112" s="788"/>
      <c r="BD112" s="788"/>
      <c r="BE112" s="788"/>
      <c r="BF112" s="788"/>
      <c r="BG112" s="788"/>
      <c r="BH112" s="788"/>
      <c r="BI112" s="788"/>
      <c r="BJ112" s="788"/>
      <c r="BK112" s="788"/>
      <c r="BL112" s="788"/>
      <c r="BM112" s="788"/>
      <c r="BN112" s="788"/>
      <c r="BO112" s="788"/>
      <c r="BP112" s="789"/>
      <c r="BQ112" s="852">
        <v>2611632</v>
      </c>
      <c r="BR112" s="853"/>
      <c r="BS112" s="853"/>
      <c r="BT112" s="853"/>
      <c r="BU112" s="853"/>
      <c r="BV112" s="853">
        <v>2362359</v>
      </c>
      <c r="BW112" s="853"/>
      <c r="BX112" s="853"/>
      <c r="BY112" s="853"/>
      <c r="BZ112" s="853"/>
      <c r="CA112" s="853">
        <v>2147518</v>
      </c>
      <c r="CB112" s="853"/>
      <c r="CC112" s="853"/>
      <c r="CD112" s="853"/>
      <c r="CE112" s="853"/>
      <c r="CF112" s="911">
        <v>63.4</v>
      </c>
      <c r="CG112" s="912"/>
      <c r="CH112" s="912"/>
      <c r="CI112" s="912"/>
      <c r="CJ112" s="912"/>
      <c r="CK112" s="963"/>
      <c r="CL112" s="857"/>
      <c r="CM112" s="851" t="s">
        <v>424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121</v>
      </c>
      <c r="DH112" s="853"/>
      <c r="DI112" s="853"/>
      <c r="DJ112" s="853"/>
      <c r="DK112" s="853"/>
      <c r="DL112" s="853" t="s">
        <v>121</v>
      </c>
      <c r="DM112" s="853"/>
      <c r="DN112" s="853"/>
      <c r="DO112" s="853"/>
      <c r="DP112" s="853"/>
      <c r="DQ112" s="853" t="s">
        <v>121</v>
      </c>
      <c r="DR112" s="853"/>
      <c r="DS112" s="853"/>
      <c r="DT112" s="853"/>
      <c r="DU112" s="853"/>
      <c r="DV112" s="830" t="s">
        <v>121</v>
      </c>
      <c r="DW112" s="830"/>
      <c r="DX112" s="830"/>
      <c r="DY112" s="830"/>
      <c r="DZ112" s="831"/>
    </row>
    <row r="113" spans="1:130" s="230" customFormat="1" ht="26.25" customHeight="1" x14ac:dyDescent="0.15">
      <c r="A113" s="950"/>
      <c r="B113" s="951"/>
      <c r="C113" s="788" t="s">
        <v>425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312426</v>
      </c>
      <c r="AB113" s="955"/>
      <c r="AC113" s="955"/>
      <c r="AD113" s="955"/>
      <c r="AE113" s="956"/>
      <c r="AF113" s="957">
        <v>281458</v>
      </c>
      <c r="AG113" s="955"/>
      <c r="AH113" s="955"/>
      <c r="AI113" s="955"/>
      <c r="AJ113" s="956"/>
      <c r="AK113" s="957">
        <v>270097</v>
      </c>
      <c r="AL113" s="955"/>
      <c r="AM113" s="955"/>
      <c r="AN113" s="955"/>
      <c r="AO113" s="956"/>
      <c r="AP113" s="958">
        <v>8</v>
      </c>
      <c r="AQ113" s="959"/>
      <c r="AR113" s="959"/>
      <c r="AS113" s="959"/>
      <c r="AT113" s="960"/>
      <c r="AU113" s="968"/>
      <c r="AV113" s="969"/>
      <c r="AW113" s="969"/>
      <c r="AX113" s="969"/>
      <c r="AY113" s="969"/>
      <c r="AZ113" s="851" t="s">
        <v>426</v>
      </c>
      <c r="BA113" s="788"/>
      <c r="BB113" s="788"/>
      <c r="BC113" s="788"/>
      <c r="BD113" s="788"/>
      <c r="BE113" s="788"/>
      <c r="BF113" s="788"/>
      <c r="BG113" s="788"/>
      <c r="BH113" s="788"/>
      <c r="BI113" s="788"/>
      <c r="BJ113" s="788"/>
      <c r="BK113" s="788"/>
      <c r="BL113" s="788"/>
      <c r="BM113" s="788"/>
      <c r="BN113" s="788"/>
      <c r="BO113" s="788"/>
      <c r="BP113" s="789"/>
      <c r="BQ113" s="852" t="s">
        <v>121</v>
      </c>
      <c r="BR113" s="853"/>
      <c r="BS113" s="853"/>
      <c r="BT113" s="853"/>
      <c r="BU113" s="853"/>
      <c r="BV113" s="853" t="s">
        <v>121</v>
      </c>
      <c r="BW113" s="853"/>
      <c r="BX113" s="853"/>
      <c r="BY113" s="853"/>
      <c r="BZ113" s="853"/>
      <c r="CA113" s="853" t="s">
        <v>121</v>
      </c>
      <c r="CB113" s="853"/>
      <c r="CC113" s="853"/>
      <c r="CD113" s="853"/>
      <c r="CE113" s="853"/>
      <c r="CF113" s="911" t="s">
        <v>121</v>
      </c>
      <c r="CG113" s="912"/>
      <c r="CH113" s="912"/>
      <c r="CI113" s="912"/>
      <c r="CJ113" s="912"/>
      <c r="CK113" s="963"/>
      <c r="CL113" s="857"/>
      <c r="CM113" s="851" t="s">
        <v>427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121</v>
      </c>
      <c r="DH113" s="816"/>
      <c r="DI113" s="816"/>
      <c r="DJ113" s="816"/>
      <c r="DK113" s="817"/>
      <c r="DL113" s="818" t="s">
        <v>121</v>
      </c>
      <c r="DM113" s="816"/>
      <c r="DN113" s="816"/>
      <c r="DO113" s="816"/>
      <c r="DP113" s="817"/>
      <c r="DQ113" s="818" t="s">
        <v>121</v>
      </c>
      <c r="DR113" s="816"/>
      <c r="DS113" s="816"/>
      <c r="DT113" s="816"/>
      <c r="DU113" s="817"/>
      <c r="DV113" s="860" t="s">
        <v>121</v>
      </c>
      <c r="DW113" s="861"/>
      <c r="DX113" s="861"/>
      <c r="DY113" s="861"/>
      <c r="DZ113" s="862"/>
    </row>
    <row r="114" spans="1:130" s="230" customFormat="1" ht="26.25" customHeight="1" x14ac:dyDescent="0.15">
      <c r="A114" s="950"/>
      <c r="B114" s="951"/>
      <c r="C114" s="788" t="s">
        <v>428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121</v>
      </c>
      <c r="AB114" s="816"/>
      <c r="AC114" s="816"/>
      <c r="AD114" s="816"/>
      <c r="AE114" s="817"/>
      <c r="AF114" s="818" t="s">
        <v>121</v>
      </c>
      <c r="AG114" s="816"/>
      <c r="AH114" s="816"/>
      <c r="AI114" s="816"/>
      <c r="AJ114" s="817"/>
      <c r="AK114" s="818" t="s">
        <v>121</v>
      </c>
      <c r="AL114" s="816"/>
      <c r="AM114" s="816"/>
      <c r="AN114" s="816"/>
      <c r="AO114" s="817"/>
      <c r="AP114" s="860" t="s">
        <v>121</v>
      </c>
      <c r="AQ114" s="861"/>
      <c r="AR114" s="861"/>
      <c r="AS114" s="861"/>
      <c r="AT114" s="862"/>
      <c r="AU114" s="968"/>
      <c r="AV114" s="969"/>
      <c r="AW114" s="969"/>
      <c r="AX114" s="969"/>
      <c r="AY114" s="969"/>
      <c r="AZ114" s="851" t="s">
        <v>429</v>
      </c>
      <c r="BA114" s="788"/>
      <c r="BB114" s="788"/>
      <c r="BC114" s="788"/>
      <c r="BD114" s="788"/>
      <c r="BE114" s="788"/>
      <c r="BF114" s="788"/>
      <c r="BG114" s="788"/>
      <c r="BH114" s="788"/>
      <c r="BI114" s="788"/>
      <c r="BJ114" s="788"/>
      <c r="BK114" s="788"/>
      <c r="BL114" s="788"/>
      <c r="BM114" s="788"/>
      <c r="BN114" s="788"/>
      <c r="BO114" s="788"/>
      <c r="BP114" s="789"/>
      <c r="BQ114" s="852">
        <v>674677</v>
      </c>
      <c r="BR114" s="853"/>
      <c r="BS114" s="853"/>
      <c r="BT114" s="853"/>
      <c r="BU114" s="853"/>
      <c r="BV114" s="853">
        <v>686364</v>
      </c>
      <c r="BW114" s="853"/>
      <c r="BX114" s="853"/>
      <c r="BY114" s="853"/>
      <c r="BZ114" s="853"/>
      <c r="CA114" s="853">
        <v>691499</v>
      </c>
      <c r="CB114" s="853"/>
      <c r="CC114" s="853"/>
      <c r="CD114" s="853"/>
      <c r="CE114" s="853"/>
      <c r="CF114" s="911">
        <v>20.399999999999999</v>
      </c>
      <c r="CG114" s="912"/>
      <c r="CH114" s="912"/>
      <c r="CI114" s="912"/>
      <c r="CJ114" s="912"/>
      <c r="CK114" s="963"/>
      <c r="CL114" s="857"/>
      <c r="CM114" s="851" t="s">
        <v>430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121</v>
      </c>
      <c r="DH114" s="816"/>
      <c r="DI114" s="816"/>
      <c r="DJ114" s="816"/>
      <c r="DK114" s="817"/>
      <c r="DL114" s="818" t="s">
        <v>121</v>
      </c>
      <c r="DM114" s="816"/>
      <c r="DN114" s="816"/>
      <c r="DO114" s="816"/>
      <c r="DP114" s="817"/>
      <c r="DQ114" s="818" t="s">
        <v>121</v>
      </c>
      <c r="DR114" s="816"/>
      <c r="DS114" s="816"/>
      <c r="DT114" s="816"/>
      <c r="DU114" s="817"/>
      <c r="DV114" s="860" t="s">
        <v>121</v>
      </c>
      <c r="DW114" s="861"/>
      <c r="DX114" s="861"/>
      <c r="DY114" s="861"/>
      <c r="DZ114" s="862"/>
    </row>
    <row r="115" spans="1:130" s="230" customFormat="1" ht="26.25" customHeight="1" x14ac:dyDescent="0.15">
      <c r="A115" s="950"/>
      <c r="B115" s="951"/>
      <c r="C115" s="788" t="s">
        <v>431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121</v>
      </c>
      <c r="AB115" s="955"/>
      <c r="AC115" s="955"/>
      <c r="AD115" s="955"/>
      <c r="AE115" s="956"/>
      <c r="AF115" s="957" t="s">
        <v>121</v>
      </c>
      <c r="AG115" s="955"/>
      <c r="AH115" s="955"/>
      <c r="AI115" s="955"/>
      <c r="AJ115" s="956"/>
      <c r="AK115" s="957" t="s">
        <v>121</v>
      </c>
      <c r="AL115" s="955"/>
      <c r="AM115" s="955"/>
      <c r="AN115" s="955"/>
      <c r="AO115" s="956"/>
      <c r="AP115" s="958" t="s">
        <v>121</v>
      </c>
      <c r="AQ115" s="959"/>
      <c r="AR115" s="959"/>
      <c r="AS115" s="959"/>
      <c r="AT115" s="960"/>
      <c r="AU115" s="968"/>
      <c r="AV115" s="969"/>
      <c r="AW115" s="969"/>
      <c r="AX115" s="969"/>
      <c r="AY115" s="969"/>
      <c r="AZ115" s="851" t="s">
        <v>432</v>
      </c>
      <c r="BA115" s="788"/>
      <c r="BB115" s="788"/>
      <c r="BC115" s="788"/>
      <c r="BD115" s="788"/>
      <c r="BE115" s="788"/>
      <c r="BF115" s="788"/>
      <c r="BG115" s="788"/>
      <c r="BH115" s="788"/>
      <c r="BI115" s="788"/>
      <c r="BJ115" s="788"/>
      <c r="BK115" s="788"/>
      <c r="BL115" s="788"/>
      <c r="BM115" s="788"/>
      <c r="BN115" s="788"/>
      <c r="BO115" s="788"/>
      <c r="BP115" s="789"/>
      <c r="BQ115" s="852">
        <v>2671</v>
      </c>
      <c r="BR115" s="853"/>
      <c r="BS115" s="853"/>
      <c r="BT115" s="853"/>
      <c r="BU115" s="853"/>
      <c r="BV115" s="853">
        <v>2459</v>
      </c>
      <c r="BW115" s="853"/>
      <c r="BX115" s="853"/>
      <c r="BY115" s="853"/>
      <c r="BZ115" s="853"/>
      <c r="CA115" s="853">
        <v>6869</v>
      </c>
      <c r="CB115" s="853"/>
      <c r="CC115" s="853"/>
      <c r="CD115" s="853"/>
      <c r="CE115" s="853"/>
      <c r="CF115" s="911">
        <v>0.2</v>
      </c>
      <c r="CG115" s="912"/>
      <c r="CH115" s="912"/>
      <c r="CI115" s="912"/>
      <c r="CJ115" s="912"/>
      <c r="CK115" s="963"/>
      <c r="CL115" s="857"/>
      <c r="CM115" s="851" t="s">
        <v>433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121</v>
      </c>
      <c r="DH115" s="816"/>
      <c r="DI115" s="816"/>
      <c r="DJ115" s="816"/>
      <c r="DK115" s="817"/>
      <c r="DL115" s="818" t="s">
        <v>121</v>
      </c>
      <c r="DM115" s="816"/>
      <c r="DN115" s="816"/>
      <c r="DO115" s="816"/>
      <c r="DP115" s="817"/>
      <c r="DQ115" s="818" t="s">
        <v>121</v>
      </c>
      <c r="DR115" s="816"/>
      <c r="DS115" s="816"/>
      <c r="DT115" s="816"/>
      <c r="DU115" s="817"/>
      <c r="DV115" s="860" t="s">
        <v>121</v>
      </c>
      <c r="DW115" s="861"/>
      <c r="DX115" s="861"/>
      <c r="DY115" s="861"/>
      <c r="DZ115" s="862"/>
    </row>
    <row r="116" spans="1:130" s="230" customFormat="1" ht="26.25" customHeight="1" x14ac:dyDescent="0.15">
      <c r="A116" s="952"/>
      <c r="B116" s="953"/>
      <c r="C116" s="875" t="s">
        <v>434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121</v>
      </c>
      <c r="AB116" s="816"/>
      <c r="AC116" s="816"/>
      <c r="AD116" s="816"/>
      <c r="AE116" s="817"/>
      <c r="AF116" s="818" t="s">
        <v>121</v>
      </c>
      <c r="AG116" s="816"/>
      <c r="AH116" s="816"/>
      <c r="AI116" s="816"/>
      <c r="AJ116" s="817"/>
      <c r="AK116" s="818" t="s">
        <v>121</v>
      </c>
      <c r="AL116" s="816"/>
      <c r="AM116" s="816"/>
      <c r="AN116" s="816"/>
      <c r="AO116" s="817"/>
      <c r="AP116" s="860" t="s">
        <v>121</v>
      </c>
      <c r="AQ116" s="861"/>
      <c r="AR116" s="861"/>
      <c r="AS116" s="861"/>
      <c r="AT116" s="862"/>
      <c r="AU116" s="968"/>
      <c r="AV116" s="969"/>
      <c r="AW116" s="969"/>
      <c r="AX116" s="969"/>
      <c r="AY116" s="969"/>
      <c r="AZ116" s="945" t="s">
        <v>435</v>
      </c>
      <c r="BA116" s="946"/>
      <c r="BB116" s="946"/>
      <c r="BC116" s="946"/>
      <c r="BD116" s="946"/>
      <c r="BE116" s="946"/>
      <c r="BF116" s="946"/>
      <c r="BG116" s="946"/>
      <c r="BH116" s="946"/>
      <c r="BI116" s="946"/>
      <c r="BJ116" s="946"/>
      <c r="BK116" s="946"/>
      <c r="BL116" s="946"/>
      <c r="BM116" s="946"/>
      <c r="BN116" s="946"/>
      <c r="BO116" s="946"/>
      <c r="BP116" s="947"/>
      <c r="BQ116" s="852" t="s">
        <v>121</v>
      </c>
      <c r="BR116" s="853"/>
      <c r="BS116" s="853"/>
      <c r="BT116" s="853"/>
      <c r="BU116" s="853"/>
      <c r="BV116" s="853" t="s">
        <v>121</v>
      </c>
      <c r="BW116" s="853"/>
      <c r="BX116" s="853"/>
      <c r="BY116" s="853"/>
      <c r="BZ116" s="853"/>
      <c r="CA116" s="853" t="s">
        <v>121</v>
      </c>
      <c r="CB116" s="853"/>
      <c r="CC116" s="853"/>
      <c r="CD116" s="853"/>
      <c r="CE116" s="853"/>
      <c r="CF116" s="911" t="s">
        <v>121</v>
      </c>
      <c r="CG116" s="912"/>
      <c r="CH116" s="912"/>
      <c r="CI116" s="912"/>
      <c r="CJ116" s="912"/>
      <c r="CK116" s="963"/>
      <c r="CL116" s="857"/>
      <c r="CM116" s="851" t="s">
        <v>436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121</v>
      </c>
      <c r="DH116" s="816"/>
      <c r="DI116" s="816"/>
      <c r="DJ116" s="816"/>
      <c r="DK116" s="817"/>
      <c r="DL116" s="818" t="s">
        <v>121</v>
      </c>
      <c r="DM116" s="816"/>
      <c r="DN116" s="816"/>
      <c r="DO116" s="816"/>
      <c r="DP116" s="817"/>
      <c r="DQ116" s="818" t="s">
        <v>121</v>
      </c>
      <c r="DR116" s="816"/>
      <c r="DS116" s="816"/>
      <c r="DT116" s="816"/>
      <c r="DU116" s="817"/>
      <c r="DV116" s="860" t="s">
        <v>121</v>
      </c>
      <c r="DW116" s="861"/>
      <c r="DX116" s="861"/>
      <c r="DY116" s="861"/>
      <c r="DZ116" s="862"/>
    </row>
    <row r="117" spans="1:130" s="230" customFormat="1" ht="26.25" customHeight="1" x14ac:dyDescent="0.15">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437</v>
      </c>
      <c r="Z117" s="933"/>
      <c r="AA117" s="938">
        <v>837810</v>
      </c>
      <c r="AB117" s="939"/>
      <c r="AC117" s="939"/>
      <c r="AD117" s="939"/>
      <c r="AE117" s="940"/>
      <c r="AF117" s="941">
        <v>811460</v>
      </c>
      <c r="AG117" s="939"/>
      <c r="AH117" s="939"/>
      <c r="AI117" s="939"/>
      <c r="AJ117" s="940"/>
      <c r="AK117" s="941">
        <v>813533</v>
      </c>
      <c r="AL117" s="939"/>
      <c r="AM117" s="939"/>
      <c r="AN117" s="939"/>
      <c r="AO117" s="940"/>
      <c r="AP117" s="942"/>
      <c r="AQ117" s="943"/>
      <c r="AR117" s="943"/>
      <c r="AS117" s="943"/>
      <c r="AT117" s="944"/>
      <c r="AU117" s="968"/>
      <c r="AV117" s="969"/>
      <c r="AW117" s="969"/>
      <c r="AX117" s="969"/>
      <c r="AY117" s="969"/>
      <c r="AZ117" s="899" t="s">
        <v>438</v>
      </c>
      <c r="BA117" s="900"/>
      <c r="BB117" s="900"/>
      <c r="BC117" s="900"/>
      <c r="BD117" s="900"/>
      <c r="BE117" s="900"/>
      <c r="BF117" s="900"/>
      <c r="BG117" s="900"/>
      <c r="BH117" s="900"/>
      <c r="BI117" s="900"/>
      <c r="BJ117" s="900"/>
      <c r="BK117" s="900"/>
      <c r="BL117" s="900"/>
      <c r="BM117" s="900"/>
      <c r="BN117" s="900"/>
      <c r="BO117" s="900"/>
      <c r="BP117" s="901"/>
      <c r="BQ117" s="852" t="s">
        <v>121</v>
      </c>
      <c r="BR117" s="853"/>
      <c r="BS117" s="853"/>
      <c r="BT117" s="853"/>
      <c r="BU117" s="853"/>
      <c r="BV117" s="853" t="s">
        <v>121</v>
      </c>
      <c r="BW117" s="853"/>
      <c r="BX117" s="853"/>
      <c r="BY117" s="853"/>
      <c r="BZ117" s="853"/>
      <c r="CA117" s="853" t="s">
        <v>121</v>
      </c>
      <c r="CB117" s="853"/>
      <c r="CC117" s="853"/>
      <c r="CD117" s="853"/>
      <c r="CE117" s="853"/>
      <c r="CF117" s="911" t="s">
        <v>121</v>
      </c>
      <c r="CG117" s="912"/>
      <c r="CH117" s="912"/>
      <c r="CI117" s="912"/>
      <c r="CJ117" s="912"/>
      <c r="CK117" s="963"/>
      <c r="CL117" s="857"/>
      <c r="CM117" s="851" t="s">
        <v>439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121</v>
      </c>
      <c r="DH117" s="816"/>
      <c r="DI117" s="816"/>
      <c r="DJ117" s="816"/>
      <c r="DK117" s="817"/>
      <c r="DL117" s="818" t="s">
        <v>121</v>
      </c>
      <c r="DM117" s="816"/>
      <c r="DN117" s="816"/>
      <c r="DO117" s="816"/>
      <c r="DP117" s="817"/>
      <c r="DQ117" s="818" t="s">
        <v>121</v>
      </c>
      <c r="DR117" s="816"/>
      <c r="DS117" s="816"/>
      <c r="DT117" s="816"/>
      <c r="DU117" s="817"/>
      <c r="DV117" s="860" t="s">
        <v>121</v>
      </c>
      <c r="DW117" s="861"/>
      <c r="DX117" s="861"/>
      <c r="DY117" s="861"/>
      <c r="DZ117" s="862"/>
    </row>
    <row r="118" spans="1:130" s="230" customFormat="1" ht="26.25" customHeight="1" x14ac:dyDescent="0.15">
      <c r="A118" s="93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410</v>
      </c>
      <c r="AB118" s="932"/>
      <c r="AC118" s="932"/>
      <c r="AD118" s="932"/>
      <c r="AE118" s="933"/>
      <c r="AF118" s="934" t="s">
        <v>411</v>
      </c>
      <c r="AG118" s="932"/>
      <c r="AH118" s="932"/>
      <c r="AI118" s="932"/>
      <c r="AJ118" s="933"/>
      <c r="AK118" s="934" t="s">
        <v>295</v>
      </c>
      <c r="AL118" s="932"/>
      <c r="AM118" s="932"/>
      <c r="AN118" s="932"/>
      <c r="AO118" s="933"/>
      <c r="AP118" s="935" t="s">
        <v>412</v>
      </c>
      <c r="AQ118" s="936"/>
      <c r="AR118" s="936"/>
      <c r="AS118" s="936"/>
      <c r="AT118" s="937"/>
      <c r="AU118" s="968"/>
      <c r="AV118" s="969"/>
      <c r="AW118" s="969"/>
      <c r="AX118" s="969"/>
      <c r="AY118" s="969"/>
      <c r="AZ118" s="874" t="s">
        <v>440</v>
      </c>
      <c r="BA118" s="875"/>
      <c r="BB118" s="875"/>
      <c r="BC118" s="875"/>
      <c r="BD118" s="875"/>
      <c r="BE118" s="875"/>
      <c r="BF118" s="875"/>
      <c r="BG118" s="875"/>
      <c r="BH118" s="875"/>
      <c r="BI118" s="875"/>
      <c r="BJ118" s="875"/>
      <c r="BK118" s="875"/>
      <c r="BL118" s="875"/>
      <c r="BM118" s="875"/>
      <c r="BN118" s="875"/>
      <c r="BO118" s="875"/>
      <c r="BP118" s="876"/>
      <c r="BQ118" s="915" t="s">
        <v>121</v>
      </c>
      <c r="BR118" s="881"/>
      <c r="BS118" s="881"/>
      <c r="BT118" s="881"/>
      <c r="BU118" s="881"/>
      <c r="BV118" s="881" t="s">
        <v>121</v>
      </c>
      <c r="BW118" s="881"/>
      <c r="BX118" s="881"/>
      <c r="BY118" s="881"/>
      <c r="BZ118" s="881"/>
      <c r="CA118" s="881" t="s">
        <v>121</v>
      </c>
      <c r="CB118" s="881"/>
      <c r="CC118" s="881"/>
      <c r="CD118" s="881"/>
      <c r="CE118" s="881"/>
      <c r="CF118" s="911" t="s">
        <v>121</v>
      </c>
      <c r="CG118" s="912"/>
      <c r="CH118" s="912"/>
      <c r="CI118" s="912"/>
      <c r="CJ118" s="912"/>
      <c r="CK118" s="963"/>
      <c r="CL118" s="857"/>
      <c r="CM118" s="851" t="s">
        <v>441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121</v>
      </c>
      <c r="DH118" s="816"/>
      <c r="DI118" s="816"/>
      <c r="DJ118" s="816"/>
      <c r="DK118" s="817"/>
      <c r="DL118" s="818" t="s">
        <v>121</v>
      </c>
      <c r="DM118" s="816"/>
      <c r="DN118" s="816"/>
      <c r="DO118" s="816"/>
      <c r="DP118" s="817"/>
      <c r="DQ118" s="818" t="s">
        <v>121</v>
      </c>
      <c r="DR118" s="816"/>
      <c r="DS118" s="816"/>
      <c r="DT118" s="816"/>
      <c r="DU118" s="817"/>
      <c r="DV118" s="860" t="s">
        <v>121</v>
      </c>
      <c r="DW118" s="861"/>
      <c r="DX118" s="861"/>
      <c r="DY118" s="861"/>
      <c r="DZ118" s="862"/>
    </row>
    <row r="119" spans="1:130" s="230" customFormat="1" ht="26.25" customHeight="1" x14ac:dyDescent="0.15">
      <c r="A119" s="854" t="s">
        <v>416</v>
      </c>
      <c r="B119" s="855"/>
      <c r="C119" s="896" t="s">
        <v>417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121</v>
      </c>
      <c r="AB119" s="925"/>
      <c r="AC119" s="925"/>
      <c r="AD119" s="925"/>
      <c r="AE119" s="926"/>
      <c r="AF119" s="927" t="s">
        <v>121</v>
      </c>
      <c r="AG119" s="925"/>
      <c r="AH119" s="925"/>
      <c r="AI119" s="925"/>
      <c r="AJ119" s="926"/>
      <c r="AK119" s="927" t="s">
        <v>121</v>
      </c>
      <c r="AL119" s="925"/>
      <c r="AM119" s="925"/>
      <c r="AN119" s="925"/>
      <c r="AO119" s="926"/>
      <c r="AP119" s="928" t="s">
        <v>121</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442</v>
      </c>
      <c r="BP119" s="914"/>
      <c r="BQ119" s="915">
        <v>7544680</v>
      </c>
      <c r="BR119" s="881"/>
      <c r="BS119" s="881"/>
      <c r="BT119" s="881"/>
      <c r="BU119" s="881"/>
      <c r="BV119" s="881">
        <v>7623904</v>
      </c>
      <c r="BW119" s="881"/>
      <c r="BX119" s="881"/>
      <c r="BY119" s="881"/>
      <c r="BZ119" s="881"/>
      <c r="CA119" s="881">
        <v>8447429</v>
      </c>
      <c r="CB119" s="881"/>
      <c r="CC119" s="881"/>
      <c r="CD119" s="881"/>
      <c r="CE119" s="881"/>
      <c r="CF119" s="784"/>
      <c r="CG119" s="785"/>
      <c r="CH119" s="785"/>
      <c r="CI119" s="785"/>
      <c r="CJ119" s="870"/>
      <c r="CK119" s="964"/>
      <c r="CL119" s="859"/>
      <c r="CM119" s="874" t="s">
        <v>443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121</v>
      </c>
      <c r="DH119" s="800"/>
      <c r="DI119" s="800"/>
      <c r="DJ119" s="800"/>
      <c r="DK119" s="801"/>
      <c r="DL119" s="802" t="s">
        <v>121</v>
      </c>
      <c r="DM119" s="800"/>
      <c r="DN119" s="800"/>
      <c r="DO119" s="800"/>
      <c r="DP119" s="801"/>
      <c r="DQ119" s="802" t="s">
        <v>121</v>
      </c>
      <c r="DR119" s="800"/>
      <c r="DS119" s="800"/>
      <c r="DT119" s="800"/>
      <c r="DU119" s="801"/>
      <c r="DV119" s="884" t="s">
        <v>121</v>
      </c>
      <c r="DW119" s="885"/>
      <c r="DX119" s="885"/>
      <c r="DY119" s="885"/>
      <c r="DZ119" s="886"/>
    </row>
    <row r="120" spans="1:130" s="230" customFormat="1" ht="26.25" customHeight="1" x14ac:dyDescent="0.15">
      <c r="A120" s="856"/>
      <c r="B120" s="857"/>
      <c r="C120" s="851" t="s">
        <v>420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121</v>
      </c>
      <c r="AB120" s="816"/>
      <c r="AC120" s="816"/>
      <c r="AD120" s="816"/>
      <c r="AE120" s="817"/>
      <c r="AF120" s="818" t="s">
        <v>121</v>
      </c>
      <c r="AG120" s="816"/>
      <c r="AH120" s="816"/>
      <c r="AI120" s="816"/>
      <c r="AJ120" s="817"/>
      <c r="AK120" s="818" t="s">
        <v>121</v>
      </c>
      <c r="AL120" s="816"/>
      <c r="AM120" s="816"/>
      <c r="AN120" s="816"/>
      <c r="AO120" s="817"/>
      <c r="AP120" s="860" t="s">
        <v>121</v>
      </c>
      <c r="AQ120" s="861"/>
      <c r="AR120" s="861"/>
      <c r="AS120" s="861"/>
      <c r="AT120" s="862"/>
      <c r="AU120" s="916" t="s">
        <v>444</v>
      </c>
      <c r="AV120" s="917"/>
      <c r="AW120" s="917"/>
      <c r="AX120" s="917"/>
      <c r="AY120" s="918"/>
      <c r="AZ120" s="896" t="s">
        <v>445</v>
      </c>
      <c r="BA120" s="844"/>
      <c r="BB120" s="844"/>
      <c r="BC120" s="844"/>
      <c r="BD120" s="844"/>
      <c r="BE120" s="844"/>
      <c r="BF120" s="844"/>
      <c r="BG120" s="844"/>
      <c r="BH120" s="844"/>
      <c r="BI120" s="844"/>
      <c r="BJ120" s="844"/>
      <c r="BK120" s="844"/>
      <c r="BL120" s="844"/>
      <c r="BM120" s="844"/>
      <c r="BN120" s="844"/>
      <c r="BO120" s="844"/>
      <c r="BP120" s="845"/>
      <c r="BQ120" s="897">
        <v>5779442</v>
      </c>
      <c r="BR120" s="878"/>
      <c r="BS120" s="878"/>
      <c r="BT120" s="878"/>
      <c r="BU120" s="878"/>
      <c r="BV120" s="878">
        <v>5623551</v>
      </c>
      <c r="BW120" s="878"/>
      <c r="BX120" s="878"/>
      <c r="BY120" s="878"/>
      <c r="BZ120" s="878"/>
      <c r="CA120" s="878">
        <v>5244405</v>
      </c>
      <c r="CB120" s="878"/>
      <c r="CC120" s="878"/>
      <c r="CD120" s="878"/>
      <c r="CE120" s="878"/>
      <c r="CF120" s="902">
        <v>154.9</v>
      </c>
      <c r="CG120" s="903"/>
      <c r="CH120" s="903"/>
      <c r="CI120" s="903"/>
      <c r="CJ120" s="903"/>
      <c r="CK120" s="904" t="s">
        <v>446</v>
      </c>
      <c r="CL120" s="888"/>
      <c r="CM120" s="888"/>
      <c r="CN120" s="888"/>
      <c r="CO120" s="889"/>
      <c r="CP120" s="908" t="s">
        <v>395</v>
      </c>
      <c r="CQ120" s="909"/>
      <c r="CR120" s="909"/>
      <c r="CS120" s="909"/>
      <c r="CT120" s="909"/>
      <c r="CU120" s="909"/>
      <c r="CV120" s="909"/>
      <c r="CW120" s="909"/>
      <c r="CX120" s="909"/>
      <c r="CY120" s="909"/>
      <c r="CZ120" s="909"/>
      <c r="DA120" s="909"/>
      <c r="DB120" s="909"/>
      <c r="DC120" s="909"/>
      <c r="DD120" s="909"/>
      <c r="DE120" s="909"/>
      <c r="DF120" s="910"/>
      <c r="DG120" s="897">
        <v>2611632</v>
      </c>
      <c r="DH120" s="878"/>
      <c r="DI120" s="878"/>
      <c r="DJ120" s="878"/>
      <c r="DK120" s="878"/>
      <c r="DL120" s="878">
        <v>2362359</v>
      </c>
      <c r="DM120" s="878"/>
      <c r="DN120" s="878"/>
      <c r="DO120" s="878"/>
      <c r="DP120" s="878"/>
      <c r="DQ120" s="878">
        <v>2147518</v>
      </c>
      <c r="DR120" s="878"/>
      <c r="DS120" s="878"/>
      <c r="DT120" s="878"/>
      <c r="DU120" s="878"/>
      <c r="DV120" s="879">
        <v>63.4</v>
      </c>
      <c r="DW120" s="879"/>
      <c r="DX120" s="879"/>
      <c r="DY120" s="879"/>
      <c r="DZ120" s="880"/>
    </row>
    <row r="121" spans="1:130" s="230" customFormat="1" ht="26.25" customHeight="1" x14ac:dyDescent="0.15">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121</v>
      </c>
      <c r="AB121" s="816"/>
      <c r="AC121" s="816"/>
      <c r="AD121" s="816"/>
      <c r="AE121" s="817"/>
      <c r="AF121" s="818" t="s">
        <v>121</v>
      </c>
      <c r="AG121" s="816"/>
      <c r="AH121" s="816"/>
      <c r="AI121" s="816"/>
      <c r="AJ121" s="817"/>
      <c r="AK121" s="818" t="s">
        <v>121</v>
      </c>
      <c r="AL121" s="816"/>
      <c r="AM121" s="816"/>
      <c r="AN121" s="816"/>
      <c r="AO121" s="817"/>
      <c r="AP121" s="860" t="s">
        <v>121</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v>214850</v>
      </c>
      <c r="BR121" s="853"/>
      <c r="BS121" s="853"/>
      <c r="BT121" s="853"/>
      <c r="BU121" s="853"/>
      <c r="BV121" s="853">
        <v>246350</v>
      </c>
      <c r="BW121" s="853"/>
      <c r="BX121" s="853"/>
      <c r="BY121" s="853"/>
      <c r="BZ121" s="853"/>
      <c r="CA121" s="853">
        <v>248890</v>
      </c>
      <c r="CB121" s="853"/>
      <c r="CC121" s="853"/>
      <c r="CD121" s="853"/>
      <c r="CE121" s="853"/>
      <c r="CF121" s="911">
        <v>7.4</v>
      </c>
      <c r="CG121" s="912"/>
      <c r="CH121" s="912"/>
      <c r="CI121" s="912"/>
      <c r="CJ121" s="912"/>
      <c r="CK121" s="905"/>
      <c r="CL121" s="891"/>
      <c r="CM121" s="891"/>
      <c r="CN121" s="891"/>
      <c r="CO121" s="892"/>
      <c r="CP121" s="871" t="s">
        <v>391</v>
      </c>
      <c r="CQ121" s="872"/>
      <c r="CR121" s="872"/>
      <c r="CS121" s="872"/>
      <c r="CT121" s="872"/>
      <c r="CU121" s="872"/>
      <c r="CV121" s="872"/>
      <c r="CW121" s="872"/>
      <c r="CX121" s="872"/>
      <c r="CY121" s="872"/>
      <c r="CZ121" s="872"/>
      <c r="DA121" s="872"/>
      <c r="DB121" s="872"/>
      <c r="DC121" s="872"/>
      <c r="DD121" s="872"/>
      <c r="DE121" s="872"/>
      <c r="DF121" s="873"/>
      <c r="DG121" s="852" t="s">
        <v>121</v>
      </c>
      <c r="DH121" s="853"/>
      <c r="DI121" s="853"/>
      <c r="DJ121" s="853"/>
      <c r="DK121" s="853"/>
      <c r="DL121" s="853" t="s">
        <v>121</v>
      </c>
      <c r="DM121" s="853"/>
      <c r="DN121" s="853"/>
      <c r="DO121" s="853"/>
      <c r="DP121" s="853"/>
      <c r="DQ121" s="853" t="s">
        <v>121</v>
      </c>
      <c r="DR121" s="853"/>
      <c r="DS121" s="853"/>
      <c r="DT121" s="853"/>
      <c r="DU121" s="853"/>
      <c r="DV121" s="830" t="s">
        <v>121</v>
      </c>
      <c r="DW121" s="830"/>
      <c r="DX121" s="830"/>
      <c r="DY121" s="830"/>
      <c r="DZ121" s="831"/>
    </row>
    <row r="122" spans="1:130" s="230" customFormat="1" ht="26.25" customHeight="1" x14ac:dyDescent="0.15">
      <c r="A122" s="856"/>
      <c r="B122" s="857"/>
      <c r="C122" s="851" t="s">
        <v>430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121</v>
      </c>
      <c r="AB122" s="816"/>
      <c r="AC122" s="816"/>
      <c r="AD122" s="816"/>
      <c r="AE122" s="817"/>
      <c r="AF122" s="818" t="s">
        <v>121</v>
      </c>
      <c r="AG122" s="816"/>
      <c r="AH122" s="816"/>
      <c r="AI122" s="816"/>
      <c r="AJ122" s="817"/>
      <c r="AK122" s="818" t="s">
        <v>121</v>
      </c>
      <c r="AL122" s="816"/>
      <c r="AM122" s="816"/>
      <c r="AN122" s="816"/>
      <c r="AO122" s="817"/>
      <c r="AP122" s="860" t="s">
        <v>121</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4861494</v>
      </c>
      <c r="BR122" s="881"/>
      <c r="BS122" s="881"/>
      <c r="BT122" s="881"/>
      <c r="BU122" s="881"/>
      <c r="BV122" s="881">
        <v>4950959</v>
      </c>
      <c r="BW122" s="881"/>
      <c r="BX122" s="881"/>
      <c r="BY122" s="881"/>
      <c r="BZ122" s="881"/>
      <c r="CA122" s="881">
        <v>5765636</v>
      </c>
      <c r="CB122" s="881"/>
      <c r="CC122" s="881"/>
      <c r="CD122" s="881"/>
      <c r="CE122" s="881"/>
      <c r="CF122" s="882">
        <v>170.3</v>
      </c>
      <c r="CG122" s="883"/>
      <c r="CH122" s="883"/>
      <c r="CI122" s="883"/>
      <c r="CJ122" s="883"/>
      <c r="CK122" s="905"/>
      <c r="CL122" s="891"/>
      <c r="CM122" s="891"/>
      <c r="CN122" s="891"/>
      <c r="CO122" s="892"/>
      <c r="CP122" s="871" t="s">
        <v>392</v>
      </c>
      <c r="CQ122" s="872"/>
      <c r="CR122" s="872"/>
      <c r="CS122" s="872"/>
      <c r="CT122" s="872"/>
      <c r="CU122" s="872"/>
      <c r="CV122" s="872"/>
      <c r="CW122" s="872"/>
      <c r="CX122" s="872"/>
      <c r="CY122" s="872"/>
      <c r="CZ122" s="872"/>
      <c r="DA122" s="872"/>
      <c r="DB122" s="872"/>
      <c r="DC122" s="872"/>
      <c r="DD122" s="872"/>
      <c r="DE122" s="872"/>
      <c r="DF122" s="873"/>
      <c r="DG122" s="852" t="s">
        <v>121</v>
      </c>
      <c r="DH122" s="853"/>
      <c r="DI122" s="853"/>
      <c r="DJ122" s="853"/>
      <c r="DK122" s="853"/>
      <c r="DL122" s="853" t="s">
        <v>121</v>
      </c>
      <c r="DM122" s="853"/>
      <c r="DN122" s="853"/>
      <c r="DO122" s="853"/>
      <c r="DP122" s="853"/>
      <c r="DQ122" s="853" t="s">
        <v>121</v>
      </c>
      <c r="DR122" s="853"/>
      <c r="DS122" s="853"/>
      <c r="DT122" s="853"/>
      <c r="DU122" s="853"/>
      <c r="DV122" s="830" t="s">
        <v>121</v>
      </c>
      <c r="DW122" s="830"/>
      <c r="DX122" s="830"/>
      <c r="DY122" s="830"/>
      <c r="DZ122" s="831"/>
    </row>
    <row r="123" spans="1:130" s="230" customFormat="1" ht="26.25" customHeight="1" x14ac:dyDescent="0.15">
      <c r="A123" s="856"/>
      <c r="B123" s="857"/>
      <c r="C123" s="851" t="s">
        <v>436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121</v>
      </c>
      <c r="AB123" s="816"/>
      <c r="AC123" s="816"/>
      <c r="AD123" s="816"/>
      <c r="AE123" s="817"/>
      <c r="AF123" s="818" t="s">
        <v>121</v>
      </c>
      <c r="AG123" s="816"/>
      <c r="AH123" s="816"/>
      <c r="AI123" s="816"/>
      <c r="AJ123" s="817"/>
      <c r="AK123" s="818" t="s">
        <v>121</v>
      </c>
      <c r="AL123" s="816"/>
      <c r="AM123" s="816"/>
      <c r="AN123" s="816"/>
      <c r="AO123" s="817"/>
      <c r="AP123" s="860" t="s">
        <v>121</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450</v>
      </c>
      <c r="BP123" s="914"/>
      <c r="BQ123" s="868">
        <v>10855786</v>
      </c>
      <c r="BR123" s="869"/>
      <c r="BS123" s="869"/>
      <c r="BT123" s="869"/>
      <c r="BU123" s="869"/>
      <c r="BV123" s="869">
        <v>10820860</v>
      </c>
      <c r="BW123" s="869"/>
      <c r="BX123" s="869"/>
      <c r="BY123" s="869"/>
      <c r="BZ123" s="869"/>
      <c r="CA123" s="869">
        <v>11258931</v>
      </c>
      <c r="CB123" s="869"/>
      <c r="CC123" s="869"/>
      <c r="CD123" s="869"/>
      <c r="CE123" s="869"/>
      <c r="CF123" s="784"/>
      <c r="CG123" s="785"/>
      <c r="CH123" s="785"/>
      <c r="CI123" s="785"/>
      <c r="CJ123" s="870"/>
      <c r="CK123" s="905"/>
      <c r="CL123" s="891"/>
      <c r="CM123" s="891"/>
      <c r="CN123" s="891"/>
      <c r="CO123" s="892"/>
      <c r="CP123" s="871" t="s">
        <v>390</v>
      </c>
      <c r="CQ123" s="872"/>
      <c r="CR123" s="872"/>
      <c r="CS123" s="872"/>
      <c r="CT123" s="872"/>
      <c r="CU123" s="872"/>
      <c r="CV123" s="872"/>
      <c r="CW123" s="872"/>
      <c r="CX123" s="872"/>
      <c r="CY123" s="872"/>
      <c r="CZ123" s="872"/>
      <c r="DA123" s="872"/>
      <c r="DB123" s="872"/>
      <c r="DC123" s="872"/>
      <c r="DD123" s="872"/>
      <c r="DE123" s="872"/>
      <c r="DF123" s="873"/>
      <c r="DG123" s="815" t="s">
        <v>121</v>
      </c>
      <c r="DH123" s="816"/>
      <c r="DI123" s="816"/>
      <c r="DJ123" s="816"/>
      <c r="DK123" s="817"/>
      <c r="DL123" s="818" t="s">
        <v>121</v>
      </c>
      <c r="DM123" s="816"/>
      <c r="DN123" s="816"/>
      <c r="DO123" s="816"/>
      <c r="DP123" s="817"/>
      <c r="DQ123" s="818" t="s">
        <v>121</v>
      </c>
      <c r="DR123" s="816"/>
      <c r="DS123" s="816"/>
      <c r="DT123" s="816"/>
      <c r="DU123" s="817"/>
      <c r="DV123" s="860" t="s">
        <v>121</v>
      </c>
      <c r="DW123" s="861"/>
      <c r="DX123" s="861"/>
      <c r="DY123" s="861"/>
      <c r="DZ123" s="862"/>
    </row>
    <row r="124" spans="1:130" s="230" customFormat="1" ht="26.25" customHeight="1" thickBot="1" x14ac:dyDescent="0.2">
      <c r="A124" s="856"/>
      <c r="B124" s="857"/>
      <c r="C124" s="851" t="s">
        <v>439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121</v>
      </c>
      <c r="AB124" s="816"/>
      <c r="AC124" s="816"/>
      <c r="AD124" s="816"/>
      <c r="AE124" s="817"/>
      <c r="AF124" s="818" t="s">
        <v>121</v>
      </c>
      <c r="AG124" s="816"/>
      <c r="AH124" s="816"/>
      <c r="AI124" s="816"/>
      <c r="AJ124" s="817"/>
      <c r="AK124" s="818" t="s">
        <v>121</v>
      </c>
      <c r="AL124" s="816"/>
      <c r="AM124" s="816"/>
      <c r="AN124" s="816"/>
      <c r="AO124" s="817"/>
      <c r="AP124" s="860" t="s">
        <v>121</v>
      </c>
      <c r="AQ124" s="861"/>
      <c r="AR124" s="861"/>
      <c r="AS124" s="861"/>
      <c r="AT124" s="862"/>
      <c r="AU124" s="863" t="s">
        <v>451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121</v>
      </c>
      <c r="BR124" s="867"/>
      <c r="BS124" s="867"/>
      <c r="BT124" s="867"/>
      <c r="BU124" s="867"/>
      <c r="BV124" s="867" t="s">
        <v>121</v>
      </c>
      <c r="BW124" s="867"/>
      <c r="BX124" s="867"/>
      <c r="BY124" s="867"/>
      <c r="BZ124" s="867"/>
      <c r="CA124" s="867" t="s">
        <v>121</v>
      </c>
      <c r="CB124" s="867"/>
      <c r="CC124" s="867"/>
      <c r="CD124" s="867"/>
      <c r="CE124" s="867"/>
      <c r="CF124" s="762"/>
      <c r="CG124" s="763"/>
      <c r="CH124" s="763"/>
      <c r="CI124" s="763"/>
      <c r="CJ124" s="898"/>
      <c r="CK124" s="906"/>
      <c r="CL124" s="906"/>
      <c r="CM124" s="906"/>
      <c r="CN124" s="906"/>
      <c r="CO124" s="907"/>
      <c r="CP124" s="871" t="s">
        <v>452</v>
      </c>
      <c r="CQ124" s="872"/>
      <c r="CR124" s="872"/>
      <c r="CS124" s="872"/>
      <c r="CT124" s="872"/>
      <c r="CU124" s="872"/>
      <c r="CV124" s="872"/>
      <c r="CW124" s="872"/>
      <c r="CX124" s="872"/>
      <c r="CY124" s="872"/>
      <c r="CZ124" s="872"/>
      <c r="DA124" s="872"/>
      <c r="DB124" s="872"/>
      <c r="DC124" s="872"/>
      <c r="DD124" s="872"/>
      <c r="DE124" s="872"/>
      <c r="DF124" s="873"/>
      <c r="DG124" s="799" t="s">
        <v>121</v>
      </c>
      <c r="DH124" s="800"/>
      <c r="DI124" s="800"/>
      <c r="DJ124" s="800"/>
      <c r="DK124" s="801"/>
      <c r="DL124" s="802" t="s">
        <v>121</v>
      </c>
      <c r="DM124" s="800"/>
      <c r="DN124" s="800"/>
      <c r="DO124" s="800"/>
      <c r="DP124" s="801"/>
      <c r="DQ124" s="802" t="s">
        <v>121</v>
      </c>
      <c r="DR124" s="800"/>
      <c r="DS124" s="800"/>
      <c r="DT124" s="800"/>
      <c r="DU124" s="801"/>
      <c r="DV124" s="884" t="s">
        <v>121</v>
      </c>
      <c r="DW124" s="885"/>
      <c r="DX124" s="885"/>
      <c r="DY124" s="885"/>
      <c r="DZ124" s="886"/>
    </row>
    <row r="125" spans="1:130" s="230" customFormat="1" ht="26.25" customHeight="1" x14ac:dyDescent="0.15">
      <c r="A125" s="856"/>
      <c r="B125" s="857"/>
      <c r="C125" s="851" t="s">
        <v>441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121</v>
      </c>
      <c r="AB125" s="816"/>
      <c r="AC125" s="816"/>
      <c r="AD125" s="816"/>
      <c r="AE125" s="817"/>
      <c r="AF125" s="818" t="s">
        <v>121</v>
      </c>
      <c r="AG125" s="816"/>
      <c r="AH125" s="816"/>
      <c r="AI125" s="816"/>
      <c r="AJ125" s="817"/>
      <c r="AK125" s="818" t="s">
        <v>121</v>
      </c>
      <c r="AL125" s="816"/>
      <c r="AM125" s="816"/>
      <c r="AN125" s="816"/>
      <c r="AO125" s="817"/>
      <c r="AP125" s="860" t="s">
        <v>121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453</v>
      </c>
      <c r="CL125" s="888"/>
      <c r="CM125" s="888"/>
      <c r="CN125" s="888"/>
      <c r="CO125" s="889"/>
      <c r="CP125" s="896" t="s">
        <v>454</v>
      </c>
      <c r="CQ125" s="844"/>
      <c r="CR125" s="844"/>
      <c r="CS125" s="844"/>
      <c r="CT125" s="844"/>
      <c r="CU125" s="844"/>
      <c r="CV125" s="844"/>
      <c r="CW125" s="844"/>
      <c r="CX125" s="844"/>
      <c r="CY125" s="844"/>
      <c r="CZ125" s="844"/>
      <c r="DA125" s="844"/>
      <c r="DB125" s="844"/>
      <c r="DC125" s="844"/>
      <c r="DD125" s="844"/>
      <c r="DE125" s="844"/>
      <c r="DF125" s="845"/>
      <c r="DG125" s="897" t="s">
        <v>121</v>
      </c>
      <c r="DH125" s="878"/>
      <c r="DI125" s="878"/>
      <c r="DJ125" s="878"/>
      <c r="DK125" s="878"/>
      <c r="DL125" s="878" t="s">
        <v>121</v>
      </c>
      <c r="DM125" s="878"/>
      <c r="DN125" s="878"/>
      <c r="DO125" s="878"/>
      <c r="DP125" s="878"/>
      <c r="DQ125" s="878" t="s">
        <v>121</v>
      </c>
      <c r="DR125" s="878"/>
      <c r="DS125" s="878"/>
      <c r="DT125" s="878"/>
      <c r="DU125" s="878"/>
      <c r="DV125" s="879" t="s">
        <v>121</v>
      </c>
      <c r="DW125" s="879"/>
      <c r="DX125" s="879"/>
      <c r="DY125" s="879"/>
      <c r="DZ125" s="880"/>
    </row>
    <row r="126" spans="1:130" s="230" customFormat="1" ht="26.25" customHeight="1" thickBot="1" x14ac:dyDescent="0.2">
      <c r="A126" s="856"/>
      <c r="B126" s="857"/>
      <c r="C126" s="851" t="s">
        <v>443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121</v>
      </c>
      <c r="AB126" s="816"/>
      <c r="AC126" s="816"/>
      <c r="AD126" s="816"/>
      <c r="AE126" s="817"/>
      <c r="AF126" s="818" t="s">
        <v>121</v>
      </c>
      <c r="AG126" s="816"/>
      <c r="AH126" s="816"/>
      <c r="AI126" s="816"/>
      <c r="AJ126" s="817"/>
      <c r="AK126" s="818" t="s">
        <v>121</v>
      </c>
      <c r="AL126" s="816"/>
      <c r="AM126" s="816"/>
      <c r="AN126" s="816"/>
      <c r="AO126" s="817"/>
      <c r="AP126" s="860" t="s">
        <v>121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455</v>
      </c>
      <c r="CQ126" s="788"/>
      <c r="CR126" s="788"/>
      <c r="CS126" s="788"/>
      <c r="CT126" s="788"/>
      <c r="CU126" s="788"/>
      <c r="CV126" s="788"/>
      <c r="CW126" s="788"/>
      <c r="CX126" s="788"/>
      <c r="CY126" s="788"/>
      <c r="CZ126" s="788"/>
      <c r="DA126" s="788"/>
      <c r="DB126" s="788"/>
      <c r="DC126" s="788"/>
      <c r="DD126" s="788"/>
      <c r="DE126" s="788"/>
      <c r="DF126" s="789"/>
      <c r="DG126" s="852" t="s">
        <v>121</v>
      </c>
      <c r="DH126" s="853"/>
      <c r="DI126" s="853"/>
      <c r="DJ126" s="853"/>
      <c r="DK126" s="853"/>
      <c r="DL126" s="853" t="s">
        <v>121</v>
      </c>
      <c r="DM126" s="853"/>
      <c r="DN126" s="853"/>
      <c r="DO126" s="853"/>
      <c r="DP126" s="853"/>
      <c r="DQ126" s="853" t="s">
        <v>121</v>
      </c>
      <c r="DR126" s="853"/>
      <c r="DS126" s="853"/>
      <c r="DT126" s="853"/>
      <c r="DU126" s="853"/>
      <c r="DV126" s="830" t="s">
        <v>121</v>
      </c>
      <c r="DW126" s="830"/>
      <c r="DX126" s="830"/>
      <c r="DY126" s="830"/>
      <c r="DZ126" s="831"/>
    </row>
    <row r="127" spans="1:130" s="230" customFormat="1" ht="26.25" customHeight="1" x14ac:dyDescent="0.15">
      <c r="A127" s="858"/>
      <c r="B127" s="859"/>
      <c r="C127" s="874" t="s">
        <v>456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121</v>
      </c>
      <c r="AB127" s="816"/>
      <c r="AC127" s="816"/>
      <c r="AD127" s="816"/>
      <c r="AE127" s="817"/>
      <c r="AF127" s="818" t="s">
        <v>121</v>
      </c>
      <c r="AG127" s="816"/>
      <c r="AH127" s="816"/>
      <c r="AI127" s="816"/>
      <c r="AJ127" s="817"/>
      <c r="AK127" s="818" t="s">
        <v>121</v>
      </c>
      <c r="AL127" s="816"/>
      <c r="AM127" s="816"/>
      <c r="AN127" s="816"/>
      <c r="AO127" s="817"/>
      <c r="AP127" s="860" t="s">
        <v>121</v>
      </c>
      <c r="AQ127" s="861"/>
      <c r="AR127" s="861"/>
      <c r="AS127" s="861"/>
      <c r="AT127" s="862"/>
      <c r="AU127" s="232"/>
      <c r="AV127" s="232"/>
      <c r="AW127" s="232"/>
      <c r="AX127" s="877" t="s">
        <v>457</v>
      </c>
      <c r="AY127" s="848"/>
      <c r="AZ127" s="848"/>
      <c r="BA127" s="848"/>
      <c r="BB127" s="848"/>
      <c r="BC127" s="848"/>
      <c r="BD127" s="848"/>
      <c r="BE127" s="849"/>
      <c r="BF127" s="847" t="s">
        <v>458</v>
      </c>
      <c r="BG127" s="848"/>
      <c r="BH127" s="848"/>
      <c r="BI127" s="848"/>
      <c r="BJ127" s="848"/>
      <c r="BK127" s="848"/>
      <c r="BL127" s="849"/>
      <c r="BM127" s="847" t="s">
        <v>459</v>
      </c>
      <c r="BN127" s="848"/>
      <c r="BO127" s="848"/>
      <c r="BP127" s="848"/>
      <c r="BQ127" s="848"/>
      <c r="BR127" s="848"/>
      <c r="BS127" s="849"/>
      <c r="BT127" s="847" t="s">
        <v>460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461</v>
      </c>
      <c r="CQ127" s="788"/>
      <c r="CR127" s="788"/>
      <c r="CS127" s="788"/>
      <c r="CT127" s="788"/>
      <c r="CU127" s="788"/>
      <c r="CV127" s="788"/>
      <c r="CW127" s="788"/>
      <c r="CX127" s="788"/>
      <c r="CY127" s="788"/>
      <c r="CZ127" s="788"/>
      <c r="DA127" s="788"/>
      <c r="DB127" s="788"/>
      <c r="DC127" s="788"/>
      <c r="DD127" s="788"/>
      <c r="DE127" s="788"/>
      <c r="DF127" s="789"/>
      <c r="DG127" s="852" t="s">
        <v>121</v>
      </c>
      <c r="DH127" s="853"/>
      <c r="DI127" s="853"/>
      <c r="DJ127" s="853"/>
      <c r="DK127" s="853"/>
      <c r="DL127" s="853" t="s">
        <v>121</v>
      </c>
      <c r="DM127" s="853"/>
      <c r="DN127" s="853"/>
      <c r="DO127" s="853"/>
      <c r="DP127" s="853"/>
      <c r="DQ127" s="853" t="s">
        <v>121</v>
      </c>
      <c r="DR127" s="853"/>
      <c r="DS127" s="853"/>
      <c r="DT127" s="853"/>
      <c r="DU127" s="853"/>
      <c r="DV127" s="830" t="s">
        <v>121</v>
      </c>
      <c r="DW127" s="830"/>
      <c r="DX127" s="830"/>
      <c r="DY127" s="830"/>
      <c r="DZ127" s="831"/>
    </row>
    <row r="128" spans="1:130" s="230" customFormat="1" ht="26.25" customHeight="1" thickBot="1" x14ac:dyDescent="0.2">
      <c r="A128" s="832" t="s">
        <v>462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463</v>
      </c>
      <c r="X128" s="834"/>
      <c r="Y128" s="834"/>
      <c r="Z128" s="835"/>
      <c r="AA128" s="836">
        <v>39458</v>
      </c>
      <c r="AB128" s="837"/>
      <c r="AC128" s="837"/>
      <c r="AD128" s="837"/>
      <c r="AE128" s="838"/>
      <c r="AF128" s="839">
        <v>28543</v>
      </c>
      <c r="AG128" s="837"/>
      <c r="AH128" s="837"/>
      <c r="AI128" s="837"/>
      <c r="AJ128" s="838"/>
      <c r="AK128" s="839">
        <v>34608</v>
      </c>
      <c r="AL128" s="837"/>
      <c r="AM128" s="837"/>
      <c r="AN128" s="837"/>
      <c r="AO128" s="838"/>
      <c r="AP128" s="840"/>
      <c r="AQ128" s="841"/>
      <c r="AR128" s="841"/>
      <c r="AS128" s="841"/>
      <c r="AT128" s="842"/>
      <c r="AU128" s="232"/>
      <c r="AV128" s="232"/>
      <c r="AW128" s="232"/>
      <c r="AX128" s="843" t="s">
        <v>464</v>
      </c>
      <c r="AY128" s="844"/>
      <c r="AZ128" s="844"/>
      <c r="BA128" s="844"/>
      <c r="BB128" s="844"/>
      <c r="BC128" s="844"/>
      <c r="BD128" s="844"/>
      <c r="BE128" s="845"/>
      <c r="BF128" s="822" t="s">
        <v>121</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465</v>
      </c>
      <c r="CQ128" s="766"/>
      <c r="CR128" s="766"/>
      <c r="CS128" s="766"/>
      <c r="CT128" s="766"/>
      <c r="CU128" s="766"/>
      <c r="CV128" s="766"/>
      <c r="CW128" s="766"/>
      <c r="CX128" s="766"/>
      <c r="CY128" s="766"/>
      <c r="CZ128" s="766"/>
      <c r="DA128" s="766"/>
      <c r="DB128" s="766"/>
      <c r="DC128" s="766"/>
      <c r="DD128" s="766"/>
      <c r="DE128" s="766"/>
      <c r="DF128" s="767"/>
      <c r="DG128" s="826">
        <v>2671</v>
      </c>
      <c r="DH128" s="827"/>
      <c r="DI128" s="827"/>
      <c r="DJ128" s="827"/>
      <c r="DK128" s="827"/>
      <c r="DL128" s="827">
        <v>2459</v>
      </c>
      <c r="DM128" s="827"/>
      <c r="DN128" s="827"/>
      <c r="DO128" s="827"/>
      <c r="DP128" s="827"/>
      <c r="DQ128" s="827">
        <v>6869</v>
      </c>
      <c r="DR128" s="827"/>
      <c r="DS128" s="827"/>
      <c r="DT128" s="827"/>
      <c r="DU128" s="827"/>
      <c r="DV128" s="828">
        <v>0.2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3942742</v>
      </c>
      <c r="AB129" s="816"/>
      <c r="AC129" s="816"/>
      <c r="AD129" s="816"/>
      <c r="AE129" s="817"/>
      <c r="AF129" s="818">
        <v>3832577</v>
      </c>
      <c r="AG129" s="816"/>
      <c r="AH129" s="816"/>
      <c r="AI129" s="816"/>
      <c r="AJ129" s="817"/>
      <c r="AK129" s="818">
        <v>3860003</v>
      </c>
      <c r="AL129" s="816"/>
      <c r="AM129" s="816"/>
      <c r="AN129" s="816"/>
      <c r="AO129" s="817"/>
      <c r="AP129" s="819"/>
      <c r="AQ129" s="820"/>
      <c r="AR129" s="820"/>
      <c r="AS129" s="820"/>
      <c r="AT129" s="821"/>
      <c r="AU129" s="233"/>
      <c r="AV129" s="233"/>
      <c r="AW129" s="233"/>
      <c r="AX129" s="787" t="s">
        <v>467</v>
      </c>
      <c r="AY129" s="788"/>
      <c r="AZ129" s="788"/>
      <c r="BA129" s="788"/>
      <c r="BB129" s="788"/>
      <c r="BC129" s="788"/>
      <c r="BD129" s="788"/>
      <c r="BE129" s="789"/>
      <c r="BF129" s="806" t="s">
        <v>121</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500864</v>
      </c>
      <c r="AB130" s="816"/>
      <c r="AC130" s="816"/>
      <c r="AD130" s="816"/>
      <c r="AE130" s="817"/>
      <c r="AF130" s="818">
        <v>488876</v>
      </c>
      <c r="AG130" s="816"/>
      <c r="AH130" s="816"/>
      <c r="AI130" s="816"/>
      <c r="AJ130" s="817"/>
      <c r="AK130" s="818">
        <v>474152</v>
      </c>
      <c r="AL130" s="816"/>
      <c r="AM130" s="816"/>
      <c r="AN130" s="816"/>
      <c r="AO130" s="817"/>
      <c r="AP130" s="819"/>
      <c r="AQ130" s="820"/>
      <c r="AR130" s="820"/>
      <c r="AS130" s="820"/>
      <c r="AT130" s="821"/>
      <c r="AU130" s="233"/>
      <c r="AV130" s="233"/>
      <c r="AW130" s="233"/>
      <c r="AX130" s="787" t="s">
        <v>470</v>
      </c>
      <c r="AY130" s="788"/>
      <c r="AZ130" s="788"/>
      <c r="BA130" s="788"/>
      <c r="BB130" s="788"/>
      <c r="BC130" s="788"/>
      <c r="BD130" s="788"/>
      <c r="BE130" s="789"/>
      <c r="BF130" s="790">
        <v>8.8000000000000007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471</v>
      </c>
      <c r="X131" s="797"/>
      <c r="Y131" s="797"/>
      <c r="Z131" s="798"/>
      <c r="AA131" s="799">
        <v>3441878</v>
      </c>
      <c r="AB131" s="800"/>
      <c r="AC131" s="800"/>
      <c r="AD131" s="800"/>
      <c r="AE131" s="801"/>
      <c r="AF131" s="802">
        <v>3343701</v>
      </c>
      <c r="AG131" s="800"/>
      <c r="AH131" s="800"/>
      <c r="AI131" s="800"/>
      <c r="AJ131" s="801"/>
      <c r="AK131" s="802">
        <v>3385851</v>
      </c>
      <c r="AL131" s="800"/>
      <c r="AM131" s="800"/>
      <c r="AN131" s="800"/>
      <c r="AO131" s="801"/>
      <c r="AP131" s="803"/>
      <c r="AQ131" s="804"/>
      <c r="AR131" s="804"/>
      <c r="AS131" s="804"/>
      <c r="AT131" s="805"/>
      <c r="AU131" s="233"/>
      <c r="AV131" s="233"/>
      <c r="AW131" s="233"/>
      <c r="AX131" s="765" t="s">
        <v>472</v>
      </c>
      <c r="AY131" s="766"/>
      <c r="AZ131" s="766"/>
      <c r="BA131" s="766"/>
      <c r="BB131" s="766"/>
      <c r="BC131" s="766"/>
      <c r="BD131" s="766"/>
      <c r="BE131" s="767"/>
      <c r="BF131" s="768" t="s">
        <v>121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474</v>
      </c>
      <c r="W132" s="778"/>
      <c r="X132" s="778"/>
      <c r="Y132" s="778"/>
      <c r="Z132" s="779"/>
      <c r="AA132" s="780">
        <v>8.6431883989999996</v>
      </c>
      <c r="AB132" s="781"/>
      <c r="AC132" s="781"/>
      <c r="AD132" s="781"/>
      <c r="AE132" s="782"/>
      <c r="AF132" s="783">
        <v>8.7938784000000005</v>
      </c>
      <c r="AG132" s="781"/>
      <c r="AH132" s="781"/>
      <c r="AI132" s="781"/>
      <c r="AJ132" s="782"/>
      <c r="AK132" s="783">
        <v>9.0013707039999993</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475</v>
      </c>
      <c r="W133" s="757"/>
      <c r="X133" s="757"/>
      <c r="Y133" s="757"/>
      <c r="Z133" s="758"/>
      <c r="AA133" s="759">
        <v>8.6999999999999993</v>
      </c>
      <c r="AB133" s="760"/>
      <c r="AC133" s="760"/>
      <c r="AD133" s="760"/>
      <c r="AE133" s="761"/>
      <c r="AF133" s="759">
        <v>8.6</v>
      </c>
      <c r="AG133" s="760"/>
      <c r="AH133" s="760"/>
      <c r="AI133" s="760"/>
      <c r="AJ133" s="761"/>
      <c r="AK133" s="759">
        <v>8.8000000000000007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dLDICgZIW9+hh/2IcADok3sR0Ep2PbPlkbuddrZ8FDbADyz3UMxETrAyJ7OfaPo7EYoWGRT+iRUmurokC5UuQ==" saltValue="DmgL8D7Cw+2zyQChljVZd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A11" zoomScale="90" zoomScaleNormal="85" zoomScaleSheetLayoutView="9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OsiJt0flPAuDJ/5qE7iCgPWAcq3bgJHjue46ay5M+k9kVBFMOgWwVH70186YKm9YPt7JI8vDN14RzsHuG18TqA==" saltValue="MUCixhpyVb8f+FfitAquE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S11" zoomScale="90" zoomScaleNormal="9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pkyYlRgJzrvS9/sj/BVxn/k165ktPLxt9AgpeZkb7d2l8NvvdmBEKy7KSYHlVFDYruGR4QBut+RuAsvWOUrzw==" saltValue="o1fJeFj3kehx9UnHydJZ7Q=="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0" zoomScale="90" zoomScaleSheetLayoutView="9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484</v>
      </c>
      <c r="AL9" s="1167"/>
      <c r="AM9" s="1167"/>
      <c r="AN9" s="1168"/>
      <c r="AO9" s="281">
        <v>1066919</v>
      </c>
      <c r="AP9" s="281">
        <v>76274</v>
      </c>
      <c r="AQ9" s="282">
        <v>111034</v>
      </c>
      <c r="AR9" s="283">
        <v>-31.3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485</v>
      </c>
      <c r="AL10" s="1167"/>
      <c r="AM10" s="1167"/>
      <c r="AN10" s="1168"/>
      <c r="AO10" s="284">
        <v>4563</v>
      </c>
      <c r="AP10" s="284">
        <v>326</v>
      </c>
      <c r="AQ10" s="285">
        <v>15617</v>
      </c>
      <c r="AR10" s="286">
        <v>-97.9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486</v>
      </c>
      <c r="AL11" s="1167"/>
      <c r="AM11" s="1167"/>
      <c r="AN11" s="1168"/>
      <c r="AO11" s="284" t="s">
        <v>487</v>
      </c>
      <c r="AP11" s="284" t="s">
        <v>487</v>
      </c>
      <c r="AQ11" s="285">
        <v>1538</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488</v>
      </c>
      <c r="AL12" s="1167"/>
      <c r="AM12" s="1167"/>
      <c r="AN12" s="1168"/>
      <c r="AO12" s="284" t="s">
        <v>487</v>
      </c>
      <c r="AP12" s="284" t="s">
        <v>487</v>
      </c>
      <c r="AQ12" s="285">
        <v>0</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489</v>
      </c>
      <c r="AL13" s="1167"/>
      <c r="AM13" s="1167"/>
      <c r="AN13" s="1168"/>
      <c r="AO13" s="284">
        <v>34920</v>
      </c>
      <c r="AP13" s="284">
        <v>2496</v>
      </c>
      <c r="AQ13" s="285">
        <v>4378</v>
      </c>
      <c r="AR13" s="286">
        <v>-43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490</v>
      </c>
      <c r="AL14" s="1167"/>
      <c r="AM14" s="1167"/>
      <c r="AN14" s="1168"/>
      <c r="AO14" s="284">
        <v>41118</v>
      </c>
      <c r="AP14" s="284">
        <v>2940</v>
      </c>
      <c r="AQ14" s="285">
        <v>2499</v>
      </c>
      <c r="AR14" s="286">
        <v>17.600000000000001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491</v>
      </c>
      <c r="AL15" s="1170"/>
      <c r="AM15" s="1170"/>
      <c r="AN15" s="1171"/>
      <c r="AO15" s="284">
        <v>-58177</v>
      </c>
      <c r="AP15" s="284">
        <v>-4159</v>
      </c>
      <c r="AQ15" s="285">
        <v>-6867</v>
      </c>
      <c r="AR15" s="286">
        <v>-39.4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178</v>
      </c>
      <c r="AL16" s="1170"/>
      <c r="AM16" s="1170"/>
      <c r="AN16" s="1171"/>
      <c r="AO16" s="284">
        <v>1089343</v>
      </c>
      <c r="AP16" s="284">
        <v>77877</v>
      </c>
      <c r="AQ16" s="285">
        <v>128199</v>
      </c>
      <c r="AR16" s="286">
        <v>-39.299999999999997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496</v>
      </c>
      <c r="AL21" s="1173"/>
      <c r="AM21" s="1173"/>
      <c r="AN21" s="1174"/>
      <c r="AO21" s="297">
        <v>6.51</v>
      </c>
      <c r="AP21" s="298">
        <v>10.85</v>
      </c>
      <c r="AQ21" s="299">
        <v>-4.34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497</v>
      </c>
      <c r="AL22" s="1173"/>
      <c r="AM22" s="1173"/>
      <c r="AN22" s="1174"/>
      <c r="AO22" s="302">
        <v>99.7</v>
      </c>
      <c r="AP22" s="303">
        <v>96.2</v>
      </c>
      <c r="AQ22" s="304">
        <v>3.5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498</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501</v>
      </c>
      <c r="AL32" s="1157"/>
      <c r="AM32" s="1157"/>
      <c r="AN32" s="1158"/>
      <c r="AO32" s="312">
        <v>543436</v>
      </c>
      <c r="AP32" s="312">
        <v>38850</v>
      </c>
      <c r="AQ32" s="313">
        <v>62185</v>
      </c>
      <c r="AR32" s="314">
        <v>-37.5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502</v>
      </c>
      <c r="AL33" s="1157"/>
      <c r="AM33" s="1157"/>
      <c r="AN33" s="1158"/>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503</v>
      </c>
      <c r="AL34" s="1157"/>
      <c r="AM34" s="1157"/>
      <c r="AN34" s="1158"/>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504</v>
      </c>
      <c r="AL35" s="1157"/>
      <c r="AM35" s="1157"/>
      <c r="AN35" s="1158"/>
      <c r="AO35" s="312">
        <v>270097</v>
      </c>
      <c r="AP35" s="312">
        <v>19309</v>
      </c>
      <c r="AQ35" s="313">
        <v>15497</v>
      </c>
      <c r="AR35" s="314">
        <v>24.6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505</v>
      </c>
      <c r="AL36" s="1157"/>
      <c r="AM36" s="1157"/>
      <c r="AN36" s="1158"/>
      <c r="AO36" s="312" t="s">
        <v>487</v>
      </c>
      <c r="AP36" s="312" t="s">
        <v>487</v>
      </c>
      <c r="AQ36" s="313">
        <v>3842</v>
      </c>
      <c r="AR36" s="314" t="s">
        <v>487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506</v>
      </c>
      <c r="AL37" s="1157"/>
      <c r="AM37" s="1157"/>
      <c r="AN37" s="1158"/>
      <c r="AO37" s="312" t="s">
        <v>487</v>
      </c>
      <c r="AP37" s="312" t="s">
        <v>487</v>
      </c>
      <c r="AQ37" s="313">
        <v>306</v>
      </c>
      <c r="AR37" s="314" t="s">
        <v>487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507</v>
      </c>
      <c r="AL38" s="1160"/>
      <c r="AM38" s="1160"/>
      <c r="AN38" s="1161"/>
      <c r="AO38" s="315" t="s">
        <v>487</v>
      </c>
      <c r="AP38" s="315" t="s">
        <v>487</v>
      </c>
      <c r="AQ38" s="316">
        <v>4</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508</v>
      </c>
      <c r="AL39" s="1160"/>
      <c r="AM39" s="1160"/>
      <c r="AN39" s="1161"/>
      <c r="AO39" s="312">
        <v>-34608</v>
      </c>
      <c r="AP39" s="312">
        <v>-2474</v>
      </c>
      <c r="AQ39" s="313">
        <v>-2250</v>
      </c>
      <c r="AR39" s="314">
        <v>10</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509</v>
      </c>
      <c r="AL40" s="1157"/>
      <c r="AM40" s="1157"/>
      <c r="AN40" s="1158"/>
      <c r="AO40" s="312">
        <v>-474152</v>
      </c>
      <c r="AP40" s="312">
        <v>-33897</v>
      </c>
      <c r="AQ40" s="313">
        <v>-52332</v>
      </c>
      <c r="AR40" s="314">
        <v>-35.200000000000003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288</v>
      </c>
      <c r="AL41" s="1163"/>
      <c r="AM41" s="1163"/>
      <c r="AN41" s="1164"/>
      <c r="AO41" s="312">
        <v>304773</v>
      </c>
      <c r="AP41" s="312">
        <v>21788</v>
      </c>
      <c r="AQ41" s="313">
        <v>27253</v>
      </c>
      <c r="AR41" s="314">
        <v>-20.100000000000001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479</v>
      </c>
      <c r="AN49" s="1151" t="s">
        <v>512</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932762</v>
      </c>
      <c r="AN51" s="334">
        <v>66564</v>
      </c>
      <c r="AO51" s="335">
        <v>9.5</v>
      </c>
      <c r="AP51" s="336">
        <v>103390</v>
      </c>
      <c r="AQ51" s="337">
        <v>17.100000000000001</v>
      </c>
      <c r="AR51" s="338">
        <v>-7.6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455685</v>
      </c>
      <c r="AN52" s="342">
        <v>32519</v>
      </c>
      <c r="AO52" s="343">
        <v>10.3</v>
      </c>
      <c r="AP52" s="344">
        <v>51269</v>
      </c>
      <c r="AQ52" s="345">
        <v>4.5999999999999996</v>
      </c>
      <c r="AR52" s="346">
        <v>5.7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883618</v>
      </c>
      <c r="AN53" s="334">
        <v>62668</v>
      </c>
      <c r="AO53" s="335">
        <v>-5.9</v>
      </c>
      <c r="AP53" s="336">
        <v>117234</v>
      </c>
      <c r="AQ53" s="337">
        <v>13.4</v>
      </c>
      <c r="AR53" s="338">
        <v>-19.3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438504</v>
      </c>
      <c r="AN54" s="342">
        <v>31100</v>
      </c>
      <c r="AO54" s="343">
        <v>-4.4000000000000004</v>
      </c>
      <c r="AP54" s="344">
        <v>59796</v>
      </c>
      <c r="AQ54" s="345">
        <v>16.600000000000001</v>
      </c>
      <c r="AR54" s="346">
        <v>-21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1046729</v>
      </c>
      <c r="AN55" s="334">
        <v>74559</v>
      </c>
      <c r="AO55" s="335">
        <v>19</v>
      </c>
      <c r="AP55" s="336">
        <v>97758</v>
      </c>
      <c r="AQ55" s="337">
        <v>-16.600000000000001</v>
      </c>
      <c r="AR55" s="338">
        <v>35.6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422610</v>
      </c>
      <c r="AN56" s="342">
        <v>30103</v>
      </c>
      <c r="AO56" s="343">
        <v>-3.2</v>
      </c>
      <c r="AP56" s="344">
        <v>45946</v>
      </c>
      <c r="AQ56" s="345">
        <v>-23.2</v>
      </c>
      <c r="AR56" s="346">
        <v>20</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1408452</v>
      </c>
      <c r="AN57" s="334">
        <v>99869</v>
      </c>
      <c r="AO57" s="335">
        <v>33.9</v>
      </c>
      <c r="AP57" s="336">
        <v>91338</v>
      </c>
      <c r="AQ57" s="337">
        <v>-6.6</v>
      </c>
      <c r="AR57" s="338">
        <v>40.5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968027</v>
      </c>
      <c r="AN58" s="342">
        <v>68640</v>
      </c>
      <c r="AO58" s="343">
        <v>128</v>
      </c>
      <c r="AP58" s="344">
        <v>43989</v>
      </c>
      <c r="AQ58" s="345">
        <v>-4.3</v>
      </c>
      <c r="AR58" s="346">
        <v>132.30000000000001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2483101</v>
      </c>
      <c r="AN59" s="334">
        <v>177517</v>
      </c>
      <c r="AO59" s="335">
        <v>77.7</v>
      </c>
      <c r="AP59" s="336">
        <v>103975</v>
      </c>
      <c r="AQ59" s="337">
        <v>13.8</v>
      </c>
      <c r="AR59" s="338">
        <v>63.9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942673</v>
      </c>
      <c r="AN60" s="342">
        <v>67392</v>
      </c>
      <c r="AO60" s="343">
        <v>-1.8</v>
      </c>
      <c r="AP60" s="344">
        <v>52698</v>
      </c>
      <c r="AQ60" s="345">
        <v>19.8</v>
      </c>
      <c r="AR60" s="346">
        <v>-21.6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1350932</v>
      </c>
      <c r="AN61" s="349">
        <v>96235</v>
      </c>
      <c r="AO61" s="350">
        <v>26.8</v>
      </c>
      <c r="AP61" s="351">
        <v>102739</v>
      </c>
      <c r="AQ61" s="352">
        <v>4.2</v>
      </c>
      <c r="AR61" s="338">
        <v>22.6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645500</v>
      </c>
      <c r="AN62" s="342">
        <v>45951</v>
      </c>
      <c r="AO62" s="343">
        <v>25.8</v>
      </c>
      <c r="AP62" s="344">
        <v>50740</v>
      </c>
      <c r="AQ62" s="345">
        <v>2.7</v>
      </c>
      <c r="AR62" s="346">
        <v>23.1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GsfBd5KQN6dQQy2O7Sl2dd0anTIBoUu9632o8/3B4S4i8SnYZRnruniHjqJlmd6G6vEkUYmNWLhtgY4FmQXKA==" saltValue="gri1vo+FUHJb4SgbHGWU+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W11" zoomScale="90" zoomScaleNormal="9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sWn36q1rlpeRiXA++PsQeTMXRuv4LlPY/ChN+JLGbrE0ixj5OSFSpWpP19R7E1Z84ukX1NXWi6tsxY/QRX8oIA==" saltValue="B1/FpSVA/4orn9C7j55LR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W11" zoomScale="90" zoomScaleNormal="9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rutMtnB6awe+sBMPwl1toQ5M6gfEtD6Ve8chRhVAATwrM5aDa/JJ6kw6C3j0JAuP2VblplWbeE5l0k5MkfI76A==" saltValue="3wuuUffusG9u/c8LWsj3w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0"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5" t="s">
        <v>3</v>
      </c>
      <c r="D47" s="1175"/>
      <c r="E47" s="1176"/>
      <c r="F47" s="11">
        <v>29.49</v>
      </c>
      <c r="G47" s="12">
        <v>17.079999999999998</v>
      </c>
      <c r="H47" s="12">
        <v>22.06</v>
      </c>
      <c r="I47" s="12">
        <v>25.84</v>
      </c>
      <c r="J47" s="13">
        <v>33.99</v>
      </c>
    </row>
    <row r="48" spans="2:10" ht="57.75" customHeight="1" x14ac:dyDescent="0.15">
      <c r="B48" s="14"/>
      <c r="C48" s="1177" t="s">
        <v>4</v>
      </c>
      <c r="D48" s="1177"/>
      <c r="E48" s="1178"/>
      <c r="F48" s="15">
        <v>7.52</v>
      </c>
      <c r="G48" s="16">
        <v>7.36</v>
      </c>
      <c r="H48" s="16">
        <v>8.6199999999999992</v>
      </c>
      <c r="I48" s="16">
        <v>8.66</v>
      </c>
      <c r="J48" s="17">
        <v>8.08</v>
      </c>
    </row>
    <row r="49" spans="2:10" ht="57.75" customHeight="1" thickBot="1" x14ac:dyDescent="0.2">
      <c r="B49" s="18"/>
      <c r="C49" s="1179" t="s">
        <v>5</v>
      </c>
      <c r="D49" s="1179"/>
      <c r="E49" s="1180"/>
      <c r="F49" s="19">
        <v>13.36</v>
      </c>
      <c r="G49" s="20" t="s">
        <v>531</v>
      </c>
      <c r="H49" s="20">
        <v>7.36</v>
      </c>
      <c r="I49" s="20">
        <v>2.94</v>
      </c>
      <c r="J49" s="21">
        <v>7.82</v>
      </c>
    </row>
    <row r="50" spans="2:10" x14ac:dyDescent="0.15"/>
  </sheetData>
  <sheetProtection algorithmName="SHA-512" hashValue="+CpqU5bdRWgl6kscgTMRjjmdj/p7F+kKQrBvqmwUNnrQP3A/3Qz//V4f/NF0gS2rjDRuCd2YAy1Wyre5s/Cl5Q==" saltValue="mMmwT3V4CdgQ/biohpEfp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高尾 璃沙</cp:lastModifiedBy>
  <cp:lastPrinted>2025-03-13T02:26:47Z</cp:lastPrinted>
  <dcterms:created xsi:type="dcterms:W3CDTF">2025-02-19T05:09:47Z</dcterms:created>
  <dcterms:modified xsi:type="dcterms:W3CDTF">2025-09-19T01:15:16Z</dcterms:modified>
  <cp:category/>
</cp:coreProperties>
</file>