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16050\30_商工勤労統計班\15.経済構造実態統計調査\R7\04. 公表資料作成\資料\秘匿後\"/>
    </mc:Choice>
  </mc:AlternateContent>
  <xr:revisionPtr revIDLastSave="0" documentId="13_ncr:1_{E2D0C1E6-BE84-4BD7-B3A4-659756308C36}" xr6:coauthVersionLast="47" xr6:coauthVersionMax="47" xr10:uidLastSave="{00000000-0000-0000-0000-000000000000}"/>
  <bookViews>
    <workbookView xWindow="-120" yWindow="-120" windowWidth="29040" windowHeight="15720" xr2:uid="{AAA11BFE-5D73-4D7B-96A1-FC34C382958A}"/>
  </bookViews>
  <sheets>
    <sheet name="【資料1】" sheetId="1" r:id="rId1"/>
  </sheets>
  <definedNames>
    <definedName name="_xlnm.Print_Area" localSheetId="0">【資料1】!$B$1:$Q$46</definedName>
    <definedName name="_xlnm.Print_Area">#REF!</definedName>
    <definedName name="_xlnm.Print_Titles" localSheetId="0">【資料1】!$B:$B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1" l="1"/>
  <c r="N33" i="1"/>
  <c r="P33" i="1"/>
  <c r="M33" i="1"/>
  <c r="K33" i="1"/>
  <c r="H33" i="1"/>
  <c r="J33" i="1"/>
  <c r="E33" i="1"/>
  <c r="G33" i="1"/>
  <c r="D33" i="1"/>
</calcChain>
</file>

<file path=xl/sharedStrings.xml><?xml version="1.0" encoding="utf-8"?>
<sst xmlns="http://schemas.openxmlformats.org/spreadsheetml/2006/main" count="79" uniqueCount="56">
  <si>
    <t>【資料１】事業所数、従業者数、製造品出荷額等、付加価値額、設備投資額</t>
    <rPh sb="1" eb="3">
      <t>シリョウ</t>
    </rPh>
    <rPh sb="5" eb="8">
      <t>ジギョウショ</t>
    </rPh>
    <rPh sb="8" eb="9">
      <t>スウ</t>
    </rPh>
    <rPh sb="10" eb="13">
      <t>ジュウギョウシャ</t>
    </rPh>
    <rPh sb="13" eb="14">
      <t>スウ</t>
    </rPh>
    <rPh sb="15" eb="17">
      <t>セイゾウ</t>
    </rPh>
    <rPh sb="17" eb="18">
      <t>ヒン</t>
    </rPh>
    <rPh sb="18" eb="21">
      <t>シュッカガク</t>
    </rPh>
    <rPh sb="21" eb="22">
      <t>トウ</t>
    </rPh>
    <rPh sb="23" eb="25">
      <t>フカ</t>
    </rPh>
    <rPh sb="25" eb="27">
      <t>カチ</t>
    </rPh>
    <rPh sb="27" eb="28">
      <t>ガク</t>
    </rPh>
    <rPh sb="29" eb="31">
      <t>セツビ</t>
    </rPh>
    <rPh sb="31" eb="34">
      <t>トウシガク</t>
    </rPh>
    <phoneticPr fontId="3"/>
  </si>
  <si>
    <t>事　業　所　数</t>
    <rPh sb="0" eb="5">
      <t>ジギョウショ</t>
    </rPh>
    <rPh sb="6" eb="7">
      <t>スウ</t>
    </rPh>
    <phoneticPr fontId="3"/>
  </si>
  <si>
    <t>従　業　者　数</t>
    <rPh sb="0" eb="5">
      <t>ジュウギョウシャ</t>
    </rPh>
    <rPh sb="6" eb="7">
      <t>スウ</t>
    </rPh>
    <phoneticPr fontId="3"/>
  </si>
  <si>
    <t>付　加　価　値　額</t>
    <rPh sb="0" eb="3">
      <t>フカ</t>
    </rPh>
    <rPh sb="4" eb="7">
      <t>カチ</t>
    </rPh>
    <rPh sb="8" eb="9">
      <t>ガク</t>
    </rPh>
    <phoneticPr fontId="3"/>
  </si>
  <si>
    <t>年　次</t>
    <rPh sb="0" eb="3">
      <t>ネンジ</t>
    </rPh>
    <phoneticPr fontId="3"/>
  </si>
  <si>
    <t>　（従業者３０人以上の</t>
    <rPh sb="2" eb="5">
      <t>ジュウギョウシャ</t>
    </rPh>
    <rPh sb="7" eb="10">
      <t>ニンイジョウ</t>
    </rPh>
    <phoneticPr fontId="3"/>
  </si>
  <si>
    <t>（従業者３０人以上の</t>
    <rPh sb="1" eb="4">
      <t>ジュウギョウシャ</t>
    </rPh>
    <rPh sb="6" eb="9">
      <t>ニンイジョウ</t>
    </rPh>
    <phoneticPr fontId="3"/>
  </si>
  <si>
    <t>※注１</t>
    <rPh sb="1" eb="2">
      <t>チュウ</t>
    </rPh>
    <phoneticPr fontId="2"/>
  </si>
  <si>
    <t>　　　事業所）</t>
    <rPh sb="3" eb="6">
      <t>ジギョウショ</t>
    </rPh>
    <phoneticPr fontId="3"/>
  </si>
  <si>
    <t>　　事業所）</t>
    <rPh sb="2" eb="5">
      <t>ジギョウショ</t>
    </rPh>
    <phoneticPr fontId="3"/>
  </si>
  <si>
    <t>実　数</t>
    <rPh sb="0" eb="3">
      <t>ジッスウ</t>
    </rPh>
    <phoneticPr fontId="3"/>
  </si>
  <si>
    <t>増減率</t>
    <rPh sb="0" eb="3">
      <t>ゾウゲンリツ</t>
    </rPh>
    <phoneticPr fontId="3"/>
  </si>
  <si>
    <t>指　数</t>
    <rPh sb="0" eb="3">
      <t>シスウ</t>
    </rPh>
    <phoneticPr fontId="3"/>
  </si>
  <si>
    <t>（事業所）</t>
    <rPh sb="1" eb="4">
      <t>ジギョウショ</t>
    </rPh>
    <phoneticPr fontId="3"/>
  </si>
  <si>
    <t>（％）</t>
    <phoneticPr fontId="3"/>
  </si>
  <si>
    <r>
      <rPr>
        <u/>
        <sz val="11"/>
        <color theme="1"/>
        <rFont val="UD デジタル 教科書体 NP-R"/>
        <family val="1"/>
        <charset val="128"/>
      </rPr>
      <t>R3</t>
    </r>
    <r>
      <rPr>
        <sz val="11"/>
        <color theme="1"/>
        <rFont val="UD デジタル 教科書体 NP-R"/>
        <family val="1"/>
        <charset val="128"/>
      </rPr>
      <t>=100</t>
    </r>
    <phoneticPr fontId="3"/>
  </si>
  <si>
    <t>（人）</t>
    <rPh sb="1" eb="2">
      <t>ニン</t>
    </rPh>
    <phoneticPr fontId="3"/>
  </si>
  <si>
    <t>（百万円）</t>
    <rPh sb="1" eb="2">
      <t>ヒャク</t>
    </rPh>
    <rPh sb="2" eb="4">
      <t>マンエン</t>
    </rPh>
    <phoneticPr fontId="3"/>
  </si>
  <si>
    <t>　H１１年</t>
    <rPh sb="4" eb="5">
      <t>ネン</t>
    </rPh>
    <phoneticPr fontId="3"/>
  </si>
  <si>
    <t>１２年</t>
    <rPh sb="2" eb="3">
      <t>ネン</t>
    </rPh>
    <phoneticPr fontId="3"/>
  </si>
  <si>
    <t>１３年</t>
    <rPh sb="2" eb="3">
      <t>ネン</t>
    </rPh>
    <phoneticPr fontId="3"/>
  </si>
  <si>
    <t>１４年</t>
    <rPh sb="2" eb="3">
      <t>ネン</t>
    </rPh>
    <phoneticPr fontId="3"/>
  </si>
  <si>
    <t>１５年</t>
    <rPh sb="2" eb="3">
      <t>ネン</t>
    </rPh>
    <phoneticPr fontId="3"/>
  </si>
  <si>
    <t>１６年</t>
    <rPh sb="2" eb="3">
      <t>ネン</t>
    </rPh>
    <phoneticPr fontId="3"/>
  </si>
  <si>
    <t>１７年</t>
    <rPh sb="2" eb="3">
      <t>ネン</t>
    </rPh>
    <phoneticPr fontId="3"/>
  </si>
  <si>
    <t>１８年</t>
    <rPh sb="2" eb="3">
      <t>ネン</t>
    </rPh>
    <phoneticPr fontId="3"/>
  </si>
  <si>
    <t>１９年</t>
    <rPh sb="2" eb="3">
      <t>ネン</t>
    </rPh>
    <phoneticPr fontId="3"/>
  </si>
  <si>
    <t>２０年</t>
    <rPh sb="2" eb="3">
      <t>ネン</t>
    </rPh>
    <phoneticPr fontId="3"/>
  </si>
  <si>
    <t>２１年</t>
    <rPh sb="2" eb="3">
      <t>ネン</t>
    </rPh>
    <phoneticPr fontId="3"/>
  </si>
  <si>
    <t>２２年</t>
    <rPh sb="2" eb="3">
      <t>ネン</t>
    </rPh>
    <phoneticPr fontId="3"/>
  </si>
  <si>
    <t>２４年</t>
    <rPh sb="2" eb="3">
      <t>ネン</t>
    </rPh>
    <phoneticPr fontId="3"/>
  </si>
  <si>
    <t>２５年</t>
    <rPh sb="2" eb="3">
      <t>ネン</t>
    </rPh>
    <phoneticPr fontId="3"/>
  </si>
  <si>
    <t>２６年</t>
    <rPh sb="2" eb="3">
      <t>ネン</t>
    </rPh>
    <phoneticPr fontId="3"/>
  </si>
  <si>
    <t>２８年</t>
    <rPh sb="2" eb="3">
      <t>ネン</t>
    </rPh>
    <phoneticPr fontId="3"/>
  </si>
  <si>
    <t>２９年</t>
    <rPh sb="2" eb="3">
      <t>ネン</t>
    </rPh>
    <phoneticPr fontId="3"/>
  </si>
  <si>
    <t>３０年</t>
    <rPh sb="2" eb="3">
      <t>ネン</t>
    </rPh>
    <phoneticPr fontId="3"/>
  </si>
  <si>
    <t>R　１年</t>
    <rPh sb="3" eb="4">
      <t>ネン</t>
    </rPh>
    <phoneticPr fontId="3"/>
  </si>
  <si>
    <t>　　２年</t>
    <rPh sb="3" eb="4">
      <t>ネン</t>
    </rPh>
    <phoneticPr fontId="3"/>
  </si>
  <si>
    <t>　３年</t>
    <rPh sb="2" eb="3">
      <t>ネン</t>
    </rPh>
    <phoneticPr fontId="3"/>
  </si>
  <si>
    <t>　　４年</t>
    <rPh sb="3" eb="4">
      <t>ネン</t>
    </rPh>
    <phoneticPr fontId="3"/>
  </si>
  <si>
    <t>５年</t>
    <rPh sb="1" eb="2">
      <t>ネン</t>
    </rPh>
    <phoneticPr fontId="2"/>
  </si>
  <si>
    <t>６年</t>
    <rPh sb="1" eb="2">
      <t>ネン</t>
    </rPh>
    <phoneticPr fontId="2"/>
  </si>
  <si>
    <t>事業所数、従業者数、製造品出荷額等については、令和３年以前は従業者4人以上の事業所が対象、その他の年次は従業者1人以上の事業所が対象</t>
    <rPh sb="0" eb="4">
      <t>ジギョウショスウ</t>
    </rPh>
    <rPh sb="5" eb="9">
      <t>ジュウギョウシャスウ</t>
    </rPh>
    <rPh sb="10" eb="13">
      <t>セイゾウヒン</t>
    </rPh>
    <rPh sb="13" eb="16">
      <t>シュッカガク</t>
    </rPh>
    <rPh sb="16" eb="17">
      <t>ナド</t>
    </rPh>
    <rPh sb="30" eb="33">
      <t>ジュウギョウシャ</t>
    </rPh>
    <rPh sb="34" eb="35">
      <t>ニン</t>
    </rPh>
    <rPh sb="35" eb="37">
      <t>イジョウ</t>
    </rPh>
    <rPh sb="38" eb="41">
      <t>ジギョウショ</t>
    </rPh>
    <rPh sb="42" eb="44">
      <t>タイショウ</t>
    </rPh>
    <rPh sb="47" eb="48">
      <t>ホカ</t>
    </rPh>
    <rPh sb="49" eb="51">
      <t>ネンジ</t>
    </rPh>
    <rPh sb="52" eb="55">
      <t>ジュウギョウシャ</t>
    </rPh>
    <rPh sb="56" eb="59">
      <t>ニンイジョウ</t>
    </rPh>
    <rPh sb="60" eb="63">
      <t>ジギョウショ</t>
    </rPh>
    <rPh sb="64" eb="66">
      <t>タイショウ</t>
    </rPh>
    <phoneticPr fontId="2"/>
  </si>
  <si>
    <t>設備投資総額については、平成１２年以前は従業者１０人以上の事業所が対象</t>
    <rPh sb="0" eb="6">
      <t>セツビトウシソウガク</t>
    </rPh>
    <rPh sb="20" eb="23">
      <t>ジュウギョウシャ</t>
    </rPh>
    <rPh sb="25" eb="26">
      <t>ニン</t>
    </rPh>
    <rPh sb="26" eb="28">
      <t>イジョウ</t>
    </rPh>
    <rPh sb="29" eb="32">
      <t>ジギョウショ</t>
    </rPh>
    <rPh sb="33" eb="35">
      <t>タイショウ</t>
    </rPh>
    <phoneticPr fontId="2"/>
  </si>
  <si>
    <t>平成１４年の増加率は、平成１３年の数値から、新聞業、出版業を除いて計算した。</t>
    <rPh sb="0" eb="2">
      <t>ヘイセイ</t>
    </rPh>
    <rPh sb="4" eb="5">
      <t>ネン</t>
    </rPh>
    <rPh sb="6" eb="9">
      <t>ゾウカリツ</t>
    </rPh>
    <rPh sb="11" eb="13">
      <t>ヘイセイ</t>
    </rPh>
    <rPh sb="15" eb="16">
      <t>ネン</t>
    </rPh>
    <rPh sb="17" eb="19">
      <t>スウチ</t>
    </rPh>
    <rPh sb="22" eb="25">
      <t>シンブンギョウ</t>
    </rPh>
    <rPh sb="26" eb="29">
      <t>シュッパンギョウ</t>
    </rPh>
    <rPh sb="30" eb="31">
      <t>ノゾ</t>
    </rPh>
    <rPh sb="33" eb="35">
      <t>ケイサン</t>
    </rPh>
    <phoneticPr fontId="2"/>
  </si>
  <si>
    <t>平成１９年の調査から調査項目を変更したことにより、製造品出荷額等及び付加価値額は１８年以前の数値とは接続しない。</t>
    <rPh sb="0" eb="2">
      <t>ヘイセイ</t>
    </rPh>
    <rPh sb="4" eb="5">
      <t>ネン</t>
    </rPh>
    <rPh sb="6" eb="8">
      <t>チョウサ</t>
    </rPh>
    <rPh sb="10" eb="12">
      <t>チョウサ</t>
    </rPh>
    <rPh sb="12" eb="14">
      <t>コウモク</t>
    </rPh>
    <rPh sb="15" eb="17">
      <t>ヘンコウ</t>
    </rPh>
    <rPh sb="25" eb="28">
      <t>セイゾウヒン</t>
    </rPh>
    <rPh sb="28" eb="30">
      <t>シュッカ</t>
    </rPh>
    <rPh sb="30" eb="31">
      <t>ガク</t>
    </rPh>
    <rPh sb="31" eb="32">
      <t>ナド</t>
    </rPh>
    <rPh sb="32" eb="33">
      <t>オヨ</t>
    </rPh>
    <rPh sb="34" eb="36">
      <t>フカ</t>
    </rPh>
    <rPh sb="36" eb="38">
      <t>カチ</t>
    </rPh>
    <rPh sb="38" eb="39">
      <t>ガク</t>
    </rPh>
    <rPh sb="42" eb="45">
      <t>ネンイゼン</t>
    </rPh>
    <rPh sb="46" eb="48">
      <t>スウチ</t>
    </rPh>
    <rPh sb="50" eb="52">
      <t>セツゾク</t>
    </rPh>
    <phoneticPr fontId="2"/>
  </si>
  <si>
    <r>
      <t>「</t>
    </r>
    <r>
      <rPr>
        <u/>
        <sz val="11"/>
        <color theme="1"/>
        <rFont val="UD デジタル 教科書体 NP-R"/>
        <family val="1"/>
        <charset val="128"/>
      </rPr>
      <t>２４年</t>
    </r>
    <r>
      <rPr>
        <sz val="11"/>
        <color theme="1"/>
        <rFont val="UD デジタル 教科書体 NP-R"/>
        <family val="1"/>
        <charset val="128"/>
      </rPr>
      <t>」、「</t>
    </r>
    <r>
      <rPr>
        <u/>
        <sz val="11"/>
        <color theme="1"/>
        <rFont val="UD デジタル 教科書体 NP-R"/>
        <family val="1"/>
        <charset val="128"/>
      </rPr>
      <t>２８年</t>
    </r>
    <r>
      <rPr>
        <sz val="11"/>
        <color theme="1"/>
        <rFont val="UD デジタル 教科書体 NP-R"/>
        <family val="1"/>
        <charset val="128"/>
      </rPr>
      <t>」、「</t>
    </r>
    <r>
      <rPr>
        <u/>
        <sz val="11"/>
        <color theme="1"/>
        <rFont val="UD デジタル 教科書体 NP-R"/>
        <family val="1"/>
        <charset val="128"/>
      </rPr>
      <t>３年</t>
    </r>
    <r>
      <rPr>
        <sz val="11"/>
        <color theme="1"/>
        <rFont val="UD デジタル 教科書体 NP-R"/>
        <family val="1"/>
        <charset val="128"/>
      </rPr>
      <t>」における数値は、それぞれ「経済センサス-活動調査」の調査結果から工業統計調査に合わせて集計した。</t>
    </r>
    <rPh sb="3" eb="4">
      <t>ネン</t>
    </rPh>
    <rPh sb="9" eb="10">
      <t>ネン</t>
    </rPh>
    <rPh sb="14" eb="15">
      <t>ネン</t>
    </rPh>
    <rPh sb="20" eb="22">
      <t>スウチ</t>
    </rPh>
    <rPh sb="29" eb="31">
      <t>ケイザイ</t>
    </rPh>
    <rPh sb="36" eb="40">
      <t>カツドウチョウサ</t>
    </rPh>
    <rPh sb="42" eb="46">
      <t>チョウサケッカ</t>
    </rPh>
    <rPh sb="48" eb="54">
      <t>コウギョウトウケイチョウサ</t>
    </rPh>
    <rPh sb="55" eb="56">
      <t>ア</t>
    </rPh>
    <rPh sb="59" eb="61">
      <t>シュウケイ</t>
    </rPh>
    <phoneticPr fontId="2"/>
  </si>
  <si>
    <t>「４年」以降は、経済構造実態調査の調査結果から工業統計調査に合わせて集計した。</t>
    <rPh sb="2" eb="3">
      <t>ネン</t>
    </rPh>
    <rPh sb="4" eb="6">
      <t>イコウ</t>
    </rPh>
    <rPh sb="8" eb="16">
      <t>ケイザイコウゾウジッタイチョウサ</t>
    </rPh>
    <rPh sb="17" eb="21">
      <t>チョウサケッカ</t>
    </rPh>
    <rPh sb="23" eb="29">
      <t>コウギョウトウケイチョウサ</t>
    </rPh>
    <rPh sb="30" eb="31">
      <t>ア</t>
    </rPh>
    <rPh sb="34" eb="36">
      <t>シュウケイ</t>
    </rPh>
    <phoneticPr fontId="2"/>
  </si>
  <si>
    <t>その他の年次は同じ年の12月1日現在の数値である。</t>
  </si>
  <si>
    <r>
      <t>製造品出荷額等、付加価値額、設備投資額については、「</t>
    </r>
    <r>
      <rPr>
        <u/>
        <sz val="11"/>
        <color theme="1"/>
        <rFont val="UD デジタル 教科書体 NP-R"/>
        <family val="1"/>
        <charset val="128"/>
      </rPr>
      <t>２４年</t>
    </r>
    <r>
      <rPr>
        <sz val="11"/>
        <color theme="1"/>
        <rFont val="UD デジタル 教科書体 NP-R"/>
        <family val="1"/>
        <charset val="128"/>
      </rPr>
      <t>」は平成23年、「</t>
    </r>
    <r>
      <rPr>
        <u/>
        <sz val="11"/>
        <color theme="1"/>
        <rFont val="UD デジタル 教科書体 NP-R"/>
        <family val="1"/>
        <charset val="128"/>
      </rPr>
      <t>２８年</t>
    </r>
    <r>
      <rPr>
        <sz val="11"/>
        <color theme="1"/>
        <rFont val="UD デジタル 教科書体 NP-R"/>
        <family val="1"/>
        <charset val="128"/>
      </rPr>
      <t>」以降は前年、その他の年次は同じ年の１年間の数値である。</t>
    </r>
    <rPh sb="0" eb="3">
      <t>セイゾウヒン</t>
    </rPh>
    <rPh sb="3" eb="7">
      <t>シュッカガクナド</t>
    </rPh>
    <rPh sb="8" eb="13">
      <t>フカカチガク</t>
    </rPh>
    <rPh sb="14" eb="19">
      <t>セツビトウシガク</t>
    </rPh>
    <rPh sb="28" eb="29">
      <t>ネン</t>
    </rPh>
    <rPh sb="31" eb="33">
      <t>ヘイセイ</t>
    </rPh>
    <rPh sb="35" eb="36">
      <t>ネン</t>
    </rPh>
    <rPh sb="40" eb="41">
      <t>ネン</t>
    </rPh>
    <rPh sb="42" eb="44">
      <t>イコウ</t>
    </rPh>
    <rPh sb="45" eb="47">
      <t>ゼンネン</t>
    </rPh>
    <rPh sb="50" eb="51">
      <t>ホカ</t>
    </rPh>
    <rPh sb="52" eb="54">
      <t>ネンジ</t>
    </rPh>
    <rPh sb="55" eb="56">
      <t>オナ</t>
    </rPh>
    <rPh sb="57" eb="58">
      <t>トシ</t>
    </rPh>
    <rPh sb="60" eb="62">
      <t>ネンカン</t>
    </rPh>
    <rPh sb="63" eb="65">
      <t>スウチ</t>
    </rPh>
    <phoneticPr fontId="2"/>
  </si>
  <si>
    <r>
      <t>「</t>
    </r>
    <r>
      <rPr>
        <u/>
        <sz val="11"/>
        <color theme="1"/>
        <rFont val="UD デジタル 教科書体 NP-R"/>
        <family val="1"/>
        <charset val="128"/>
      </rPr>
      <t>２８年</t>
    </r>
    <r>
      <rPr>
        <sz val="11"/>
        <color theme="1"/>
        <rFont val="UD デジタル 教科書体 NP-R"/>
        <family val="1"/>
        <charset val="128"/>
      </rPr>
      <t>」の製造品出荷額等、付加価値額には個人経営調査票による調査分を含まない。</t>
    </r>
    <rPh sb="3" eb="4">
      <t>ネン</t>
    </rPh>
    <rPh sb="6" eb="12">
      <t>セイゾウヒンシュッカガク</t>
    </rPh>
    <rPh sb="12" eb="13">
      <t>ナド</t>
    </rPh>
    <rPh sb="14" eb="19">
      <t>フカカチガク</t>
    </rPh>
    <rPh sb="21" eb="28">
      <t>コジンケイエイチョウサヒョウ</t>
    </rPh>
    <rPh sb="31" eb="34">
      <t>チョウサブン</t>
    </rPh>
    <rPh sb="35" eb="36">
      <t>フク</t>
    </rPh>
    <phoneticPr fontId="2"/>
  </si>
  <si>
    <r>
      <t>「</t>
    </r>
    <r>
      <rPr>
        <u/>
        <sz val="11"/>
        <color theme="1"/>
        <rFont val="UD デジタル 教科書体 NP-R"/>
        <family val="1"/>
        <charset val="128"/>
      </rPr>
      <t>３年</t>
    </r>
    <r>
      <rPr>
        <sz val="11"/>
        <color theme="1"/>
        <rFont val="UD デジタル 教科書体 NP-R"/>
        <family val="1"/>
        <charset val="128"/>
      </rPr>
      <t>」以降の事業所数、従業者数、製造品出荷額等、付加価値額、設備投資総額は個人経営を含まない。</t>
    </r>
    <rPh sb="2" eb="3">
      <t>ネン</t>
    </rPh>
    <rPh sb="4" eb="6">
      <t>イコウ</t>
    </rPh>
    <rPh sb="7" eb="11">
      <t>ジギョウショスウ</t>
    </rPh>
    <rPh sb="12" eb="16">
      <t>ジュウギョウシャスウ</t>
    </rPh>
    <rPh sb="17" eb="23">
      <t>セイゾウヒンシュッカガク</t>
    </rPh>
    <rPh sb="23" eb="24">
      <t>ナド</t>
    </rPh>
    <rPh sb="25" eb="30">
      <t>フカカチガク</t>
    </rPh>
    <rPh sb="31" eb="37">
      <t>セツビトウシソウガク</t>
    </rPh>
    <rPh sb="38" eb="42">
      <t>コジンケイエイ</t>
    </rPh>
    <rPh sb="43" eb="44">
      <t>フク</t>
    </rPh>
    <phoneticPr fontId="2"/>
  </si>
  <si>
    <t>製 造 品 出 荷 額 等</t>
    <rPh sb="0" eb="1">
      <t>セイ</t>
    </rPh>
    <rPh sb="2" eb="3">
      <t>ヅクリ</t>
    </rPh>
    <rPh sb="4" eb="5">
      <t>ヒン</t>
    </rPh>
    <rPh sb="6" eb="7">
      <t>デ</t>
    </rPh>
    <rPh sb="8" eb="9">
      <t>ニ</t>
    </rPh>
    <rPh sb="10" eb="11">
      <t>ガク</t>
    </rPh>
    <rPh sb="12" eb="13">
      <t>トウ</t>
    </rPh>
    <phoneticPr fontId="3"/>
  </si>
  <si>
    <t>設　備　投　資　総　額</t>
    <rPh sb="0" eb="1">
      <t>セツ</t>
    </rPh>
    <rPh sb="2" eb="3">
      <t>ビ</t>
    </rPh>
    <rPh sb="4" eb="5">
      <t>トウ</t>
    </rPh>
    <rPh sb="6" eb="7">
      <t>シ</t>
    </rPh>
    <rPh sb="8" eb="9">
      <t>ソウ</t>
    </rPh>
    <rPh sb="10" eb="11">
      <t>ガク</t>
    </rPh>
    <phoneticPr fontId="3"/>
  </si>
  <si>
    <r>
      <t>事業所数、従業者数については、「</t>
    </r>
    <r>
      <rPr>
        <u/>
        <sz val="11"/>
        <color theme="1"/>
        <rFont val="UD デジタル 教科書体 NP-R"/>
        <family val="1"/>
        <charset val="128"/>
      </rPr>
      <t>２４年</t>
    </r>
    <r>
      <rPr>
        <sz val="11"/>
        <color theme="1"/>
        <rFont val="UD デジタル 教科書体 NP-R"/>
        <family val="1"/>
        <charset val="128"/>
      </rPr>
      <t>」は平成24年2月1日現在、「</t>
    </r>
    <r>
      <rPr>
        <u/>
        <sz val="11"/>
        <color theme="1"/>
        <rFont val="UD デジタル 教科書体 NP-R"/>
        <family val="1"/>
        <charset val="128"/>
      </rPr>
      <t>２８年</t>
    </r>
    <r>
      <rPr>
        <sz val="11"/>
        <color theme="1"/>
        <rFont val="UD デジタル 教科書体 NP-R"/>
        <family val="1"/>
        <charset val="128"/>
      </rPr>
      <t>」以降は同じ年の6月1日現在、</t>
    </r>
    <rPh sb="0" eb="4">
      <t>ジギョウショスウ</t>
    </rPh>
    <rPh sb="5" eb="9">
      <t>ジュウギョウシャスウ</t>
    </rPh>
    <rPh sb="18" eb="19">
      <t>ネン</t>
    </rPh>
    <rPh sb="21" eb="23">
      <t>ヘイセイ</t>
    </rPh>
    <rPh sb="25" eb="26">
      <t>ネン</t>
    </rPh>
    <rPh sb="27" eb="28">
      <t>ツキ</t>
    </rPh>
    <rPh sb="29" eb="30">
      <t>ニチ</t>
    </rPh>
    <rPh sb="30" eb="32">
      <t>ゲンザイ</t>
    </rPh>
    <rPh sb="36" eb="37">
      <t>ネン</t>
    </rPh>
    <rPh sb="38" eb="40">
      <t>イコウ</t>
    </rPh>
    <rPh sb="41" eb="42">
      <t>オナ</t>
    </rPh>
    <rPh sb="43" eb="44">
      <t>トシ</t>
    </rPh>
    <rPh sb="46" eb="47">
      <t>ツキ</t>
    </rPh>
    <rPh sb="48" eb="49">
      <t>ニチ</t>
    </rPh>
    <rPh sb="49" eb="51">
      <t>ゲンザイ</t>
    </rPh>
    <phoneticPr fontId="2"/>
  </si>
  <si>
    <t>（注）1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</si>
</sst>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0">
    <font>
      <sz val="11"/>
      <color theme="1"/>
      <name val="游ゴシック"/>
      <family val="2"/>
      <charset val="128"/>
      <scheme val="minor"/>
    </font>
    <font>
      <sz val="14"/>
      <color theme="1"/>
      <name val="UD デジタル 教科書体 NP-R"/>
      <family val="1"/>
      <charset val="128"/>
    </font>
    <font>
      <sz val="6"/>
      <name val="游ゴシック"/>
      <family val="2"/>
      <charset val="128"/>
      <scheme val="minor"/>
    </font>
    <font>
      <sz val="6"/>
      <name val="ＭＳ Ｐ明朝"/>
      <family val="1"/>
      <charset val="128"/>
    </font>
    <font>
      <sz val="11"/>
      <color theme="1"/>
      <name val="UD デジタル 教科書体 NP-R"/>
      <family val="1"/>
      <charset val="128"/>
    </font>
    <font>
      <sz val="12"/>
      <color theme="1"/>
      <name val="UD デジタル 教科書体 NP-R"/>
      <family val="1"/>
      <charset val="128"/>
    </font>
    <font>
      <sz val="10"/>
      <color theme="1"/>
      <name val="UD デジタル 教科書体 NP-R"/>
      <family val="1"/>
      <charset val="128"/>
    </font>
    <font>
      <sz val="8"/>
      <color theme="1"/>
      <name val="UD デジタル 教科書体 NP-R"/>
      <family val="1"/>
      <charset val="128"/>
    </font>
    <font>
      <u/>
      <sz val="11"/>
      <color theme="1"/>
      <name val="UD デジタル 教科書体 NP-R"/>
      <family val="1"/>
      <charset val="128"/>
    </font>
    <font>
      <sz val="11"/>
      <name val="UD デジタル 教科書体 NP-R"/>
      <family val="1"/>
      <charset val="128"/>
    </font>
  </fonts>
  <fills count="3">
    <fill>
      <patternFill patternType="none"/>
    </fill>
    <fill>
      <patternFill patternType="gray125"/>
    </fill>
    <fill>
      <patternFill patternType="solid">
        <fgColor indexed="9"/>
        <bgColor indexed="64"/>
      </patternFill>
    </fill>
  </fills>
  <borders count="3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1"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6" fillId="0" borderId="0" xfId="0" applyFont="1">
      <alignment vertical="center"/>
    </xf>
    <xf numFmtId="0" fontId="7" fillId="0" borderId="6"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horizontal="lef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xf>
    <xf numFmtId="0" fontId="4" fillId="0" borderId="17" xfId="0" applyFont="1" applyBorder="1" applyAlignment="1">
      <alignment horizontal="right" vertical="center"/>
    </xf>
    <xf numFmtId="176" fontId="4" fillId="0" borderId="18" xfId="0" applyNumberFormat="1" applyFont="1" applyBorder="1">
      <alignment vertical="center"/>
    </xf>
    <xf numFmtId="177" fontId="4" fillId="0" borderId="19" xfId="0" applyNumberFormat="1" applyFont="1" applyBorder="1">
      <alignment vertical="center"/>
    </xf>
    <xf numFmtId="177" fontId="4" fillId="0" borderId="18" xfId="0" applyNumberFormat="1" applyFont="1" applyBorder="1">
      <alignment vertical="center"/>
    </xf>
    <xf numFmtId="176" fontId="4" fillId="0" borderId="20" xfId="0" applyNumberFormat="1" applyFont="1" applyBorder="1">
      <alignment vertical="center"/>
    </xf>
    <xf numFmtId="177" fontId="4" fillId="0" borderId="21" xfId="0" applyNumberFormat="1" applyFont="1" applyBorder="1">
      <alignment vertical="center"/>
    </xf>
    <xf numFmtId="176" fontId="4" fillId="0" borderId="22" xfId="0" applyNumberFormat="1" applyFont="1" applyBorder="1">
      <alignment vertical="center"/>
    </xf>
    <xf numFmtId="176" fontId="4" fillId="0" borderId="23" xfId="0" applyNumberFormat="1" applyFont="1" applyBorder="1">
      <alignment vertical="center"/>
    </xf>
    <xf numFmtId="0" fontId="4" fillId="0" borderId="24" xfId="0" applyFont="1" applyBorder="1" applyAlignment="1">
      <alignment horizontal="right" vertical="center"/>
    </xf>
    <xf numFmtId="177" fontId="4" fillId="0" borderId="25" xfId="0" applyNumberFormat="1" applyFont="1" applyBorder="1">
      <alignment vertical="center"/>
    </xf>
    <xf numFmtId="176" fontId="4" fillId="2" borderId="20" xfId="0" applyNumberFormat="1" applyFont="1" applyFill="1" applyBorder="1">
      <alignment vertical="center"/>
    </xf>
    <xf numFmtId="0" fontId="8" fillId="0" borderId="17" xfId="0" applyFont="1" applyBorder="1" applyAlignment="1">
      <alignment horizontal="right" vertical="center"/>
    </xf>
    <xf numFmtId="176" fontId="4" fillId="0" borderId="0" xfId="0" applyNumberFormat="1" applyFont="1">
      <alignment vertical="center"/>
    </xf>
    <xf numFmtId="177" fontId="4" fillId="0" borderId="26" xfId="0" applyNumberFormat="1" applyFont="1" applyBorder="1">
      <alignment vertical="center"/>
    </xf>
    <xf numFmtId="176" fontId="4" fillId="0" borderId="7" xfId="0" applyNumberFormat="1" applyFont="1" applyBorder="1">
      <alignment vertical="center"/>
    </xf>
    <xf numFmtId="176" fontId="4" fillId="2" borderId="7" xfId="0" applyNumberFormat="1" applyFont="1" applyFill="1" applyBorder="1">
      <alignment vertical="center"/>
    </xf>
    <xf numFmtId="0" fontId="4" fillId="0" borderId="5" xfId="0" applyFont="1" applyBorder="1" applyAlignment="1">
      <alignment horizontal="right" vertical="center"/>
    </xf>
    <xf numFmtId="176" fontId="4" fillId="2" borderId="23" xfId="0" applyNumberFormat="1" applyFont="1" applyFill="1" applyBorder="1">
      <alignment vertical="center"/>
    </xf>
    <xf numFmtId="176" fontId="4" fillId="2" borderId="18" xfId="0" applyNumberFormat="1" applyFont="1" applyFill="1" applyBorder="1">
      <alignment vertical="center"/>
    </xf>
    <xf numFmtId="176" fontId="4" fillId="0" borderId="27" xfId="0" applyNumberFormat="1" applyFont="1" applyBorder="1">
      <alignment vertical="center"/>
    </xf>
    <xf numFmtId="177" fontId="4" fillId="0" borderId="28" xfId="0" applyNumberFormat="1" applyFont="1" applyBorder="1">
      <alignment vertical="center"/>
    </xf>
    <xf numFmtId="176" fontId="4" fillId="0" borderId="29" xfId="0" applyNumberFormat="1" applyFont="1" applyBorder="1">
      <alignment vertical="center"/>
    </xf>
    <xf numFmtId="176" fontId="4" fillId="2" borderId="29" xfId="0" applyNumberFormat="1" applyFont="1" applyFill="1" applyBorder="1">
      <alignment vertical="center"/>
    </xf>
    <xf numFmtId="176" fontId="4" fillId="2" borderId="27" xfId="0" applyNumberFormat="1" applyFont="1" applyFill="1" applyBorder="1">
      <alignment vertical="center"/>
    </xf>
    <xf numFmtId="0" fontId="9" fillId="0" borderId="17" xfId="0" applyFont="1" applyBorder="1" applyAlignment="1">
      <alignment horizontal="right" vertical="center"/>
    </xf>
    <xf numFmtId="176" fontId="4" fillId="0" borderId="22"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177" fontId="4" fillId="0" borderId="30" xfId="0" applyNumberFormat="1" applyFont="1" applyBorder="1" applyAlignment="1">
      <alignment horizontal="right" vertical="center"/>
    </xf>
    <xf numFmtId="177" fontId="4" fillId="0" borderId="30" xfId="0" applyNumberFormat="1" applyFont="1" applyBorder="1">
      <alignment vertical="center"/>
    </xf>
    <xf numFmtId="176" fontId="4" fillId="2" borderId="22" xfId="0" applyNumberFormat="1" applyFont="1" applyFill="1" applyBorder="1">
      <alignment vertical="center"/>
    </xf>
    <xf numFmtId="0" fontId="4" fillId="0" borderId="0" xfId="0" applyFont="1" applyAlignment="1">
      <alignment horizontal="right" vertical="center"/>
    </xf>
    <xf numFmtId="176" fontId="9" fillId="0" borderId="31" xfId="0" applyNumberFormat="1" applyFont="1" applyFill="1" applyBorder="1" applyAlignment="1">
      <alignment horizontal="right" vertical="center"/>
    </xf>
    <xf numFmtId="177" fontId="9" fillId="0" borderId="32" xfId="0" applyNumberFormat="1" applyFont="1" applyFill="1" applyBorder="1" applyAlignment="1">
      <alignment horizontal="right" vertical="center"/>
    </xf>
    <xf numFmtId="177" fontId="9" fillId="0" borderId="33" xfId="0" applyNumberFormat="1" applyFont="1" applyFill="1" applyBorder="1" applyAlignment="1">
      <alignment horizontal="right" vertical="center"/>
    </xf>
    <xf numFmtId="176" fontId="9" fillId="0" borderId="34" xfId="0" applyNumberFormat="1" applyFont="1" applyFill="1" applyBorder="1" applyAlignment="1">
      <alignment horizontal="right" vertical="center"/>
    </xf>
    <xf numFmtId="176" fontId="9" fillId="0" borderId="35" xfId="0" applyNumberFormat="1" applyFont="1" applyFill="1" applyBorder="1" applyAlignment="1">
      <alignment horizontal="right" vertical="center"/>
    </xf>
    <xf numFmtId="176" fontId="9" fillId="0" borderId="34" xfId="0" applyNumberFormat="1" applyFont="1" applyFill="1" applyBorder="1">
      <alignment vertical="center"/>
    </xf>
    <xf numFmtId="177" fontId="9" fillId="0" borderId="32" xfId="0" applyNumberFormat="1" applyFont="1" applyFill="1" applyBorder="1">
      <alignment vertical="center"/>
    </xf>
    <xf numFmtId="177" fontId="9" fillId="0" borderId="33" xfId="0" applyNumberFormat="1" applyFont="1" applyFill="1" applyBorder="1">
      <alignment vertical="center"/>
    </xf>
    <xf numFmtId="176" fontId="9" fillId="0" borderId="35" xfId="0" applyNumberFormat="1" applyFont="1" applyFill="1" applyBorder="1">
      <alignment vertical="center"/>
    </xf>
    <xf numFmtId="0" fontId="4" fillId="0" borderId="36" xfId="0" applyFont="1" applyBorder="1" applyAlignment="1">
      <alignment horizontal="right" vertical="center"/>
    </xf>
    <xf numFmtId="0" fontId="4" fillId="0" borderId="0" xfId="0" applyFont="1" applyBorder="1">
      <alignment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1EED-BC89-46DA-B95B-497E511DAADC}">
  <sheetPr>
    <pageSetUpPr fitToPage="1"/>
  </sheetPr>
  <dimension ref="A1:T45"/>
  <sheetViews>
    <sheetView tabSelected="1" view="pageBreakPreview" topLeftCell="A12" zoomScaleNormal="100" zoomScaleSheetLayoutView="100" workbookViewId="0">
      <selection activeCell="V32" sqref="V32"/>
    </sheetView>
  </sheetViews>
  <sheetFormatPr defaultRowHeight="15"/>
  <cols>
    <col min="1" max="1" width="7.875" style="2" customWidth="1"/>
    <col min="2" max="2" width="10.5" style="2" customWidth="1"/>
    <col min="3" max="3" width="12" style="2" customWidth="1"/>
    <col min="4" max="4" width="7.875" style="2" customWidth="1"/>
    <col min="5" max="5" width="8.25" style="2" customWidth="1"/>
    <col min="6" max="6" width="12" style="2" customWidth="1"/>
    <col min="7" max="7" width="7.875" style="2" customWidth="1"/>
    <col min="8" max="8" width="8.25" style="2" customWidth="1"/>
    <col min="9" max="9" width="12" style="2" customWidth="1"/>
    <col min="10" max="10" width="7.875" style="2" customWidth="1"/>
    <col min="11" max="11" width="8.25" style="2" customWidth="1"/>
    <col min="12" max="12" width="12" style="2" customWidth="1"/>
    <col min="13" max="13" width="7.875" style="2" customWidth="1"/>
    <col min="14" max="14" width="8.25" style="2" customWidth="1"/>
    <col min="15" max="15" width="12" style="2" customWidth="1"/>
    <col min="16" max="16" width="7.875" style="2" customWidth="1"/>
    <col min="17" max="17" width="8.25" style="2" customWidth="1"/>
    <col min="18" max="16384" width="9" style="2"/>
  </cols>
  <sheetData>
    <row r="1" spans="2:17" ht="18.75">
      <c r="B1" s="1" t="s">
        <v>0</v>
      </c>
    </row>
    <row r="2" spans="2:17" ht="15.75" thickBot="1"/>
    <row r="3" spans="2:17">
      <c r="B3" s="3"/>
      <c r="C3" s="4"/>
      <c r="D3" s="4"/>
      <c r="E3" s="5"/>
      <c r="F3" s="6"/>
      <c r="G3" s="4"/>
      <c r="H3" s="5"/>
      <c r="I3" s="4"/>
      <c r="J3" s="4"/>
      <c r="K3" s="5"/>
      <c r="L3" s="6"/>
      <c r="M3" s="4"/>
      <c r="N3" s="5"/>
      <c r="O3" s="6"/>
      <c r="P3" s="4"/>
      <c r="Q3" s="5"/>
    </row>
    <row r="4" spans="2:17" ht="15.75">
      <c r="B4" s="7"/>
      <c r="C4" s="73" t="s">
        <v>1</v>
      </c>
      <c r="D4" s="70"/>
      <c r="E4" s="71"/>
      <c r="F4" s="69" t="s">
        <v>2</v>
      </c>
      <c r="G4" s="70"/>
      <c r="H4" s="71"/>
      <c r="I4" s="73" t="s">
        <v>52</v>
      </c>
      <c r="J4" s="70"/>
      <c r="K4" s="71"/>
      <c r="L4" s="69" t="s">
        <v>3</v>
      </c>
      <c r="M4" s="70"/>
      <c r="N4" s="71"/>
      <c r="O4" s="69" t="s">
        <v>53</v>
      </c>
      <c r="P4" s="70"/>
      <c r="Q4" s="71"/>
    </row>
    <row r="5" spans="2:17">
      <c r="B5" s="72" t="s">
        <v>4</v>
      </c>
      <c r="E5" s="8"/>
      <c r="F5" s="9"/>
      <c r="H5" s="8"/>
      <c r="K5" s="8"/>
      <c r="L5" s="9" t="s">
        <v>5</v>
      </c>
      <c r="N5" s="8"/>
      <c r="O5" s="9" t="s">
        <v>6</v>
      </c>
      <c r="P5" s="10"/>
      <c r="Q5" s="11" t="s">
        <v>7</v>
      </c>
    </row>
    <row r="6" spans="2:17" ht="15.75" thickBot="1">
      <c r="B6" s="72"/>
      <c r="C6" s="12"/>
      <c r="D6" s="12"/>
      <c r="E6" s="13"/>
      <c r="F6" s="14"/>
      <c r="G6" s="12"/>
      <c r="H6" s="13"/>
      <c r="I6" s="12"/>
      <c r="J6" s="12"/>
      <c r="K6" s="13"/>
      <c r="L6" s="14"/>
      <c r="M6" s="12" t="s">
        <v>8</v>
      </c>
      <c r="N6" s="13"/>
      <c r="O6" s="15"/>
      <c r="P6" s="12" t="s">
        <v>9</v>
      </c>
      <c r="Q6" s="13"/>
    </row>
    <row r="7" spans="2:17">
      <c r="B7" s="7"/>
      <c r="C7" s="16" t="s">
        <v>10</v>
      </c>
      <c r="D7" s="17" t="s">
        <v>11</v>
      </c>
      <c r="E7" s="18" t="s">
        <v>12</v>
      </c>
      <c r="F7" s="16" t="s">
        <v>10</v>
      </c>
      <c r="G7" s="17" t="s">
        <v>11</v>
      </c>
      <c r="H7" s="18" t="s">
        <v>12</v>
      </c>
      <c r="I7" s="19" t="s">
        <v>10</v>
      </c>
      <c r="J7" s="17" t="s">
        <v>11</v>
      </c>
      <c r="K7" s="18" t="s">
        <v>12</v>
      </c>
      <c r="L7" s="16" t="s">
        <v>10</v>
      </c>
      <c r="M7" s="17" t="s">
        <v>11</v>
      </c>
      <c r="N7" s="18" t="s">
        <v>12</v>
      </c>
      <c r="O7" s="16" t="s">
        <v>10</v>
      </c>
      <c r="P7" s="17" t="s">
        <v>11</v>
      </c>
      <c r="Q7" s="18" t="s">
        <v>12</v>
      </c>
    </row>
    <row r="8" spans="2:17" ht="15.75" thickBot="1">
      <c r="B8" s="20"/>
      <c r="C8" s="21" t="s">
        <v>13</v>
      </c>
      <c r="D8" s="22" t="s">
        <v>14</v>
      </c>
      <c r="E8" s="23" t="s">
        <v>15</v>
      </c>
      <c r="F8" s="21" t="s">
        <v>16</v>
      </c>
      <c r="G8" s="22" t="s">
        <v>14</v>
      </c>
      <c r="H8" s="23" t="s">
        <v>15</v>
      </c>
      <c r="I8" s="24" t="s">
        <v>17</v>
      </c>
      <c r="J8" s="22" t="s">
        <v>14</v>
      </c>
      <c r="K8" s="23" t="s">
        <v>15</v>
      </c>
      <c r="L8" s="21" t="s">
        <v>17</v>
      </c>
      <c r="M8" s="22" t="s">
        <v>14</v>
      </c>
      <c r="N8" s="23" t="s">
        <v>15</v>
      </c>
      <c r="O8" s="21" t="s">
        <v>17</v>
      </c>
      <c r="P8" s="22" t="s">
        <v>14</v>
      </c>
      <c r="Q8" s="23" t="s">
        <v>15</v>
      </c>
    </row>
    <row r="9" spans="2:17" ht="15.75" thickTop="1">
      <c r="B9" s="25" t="s">
        <v>18</v>
      </c>
      <c r="C9" s="26">
        <v>2867</v>
      </c>
      <c r="D9" s="27">
        <v>-6.0615989515072073</v>
      </c>
      <c r="E9" s="28">
        <v>206.85425685425685</v>
      </c>
      <c r="F9" s="29">
        <v>72003</v>
      </c>
      <c r="G9" s="27">
        <v>-5.2554706106819999</v>
      </c>
      <c r="H9" s="30">
        <v>136.26092880663109</v>
      </c>
      <c r="I9" s="26">
        <v>1389703</v>
      </c>
      <c r="J9" s="27">
        <v>-10.825527829985582</v>
      </c>
      <c r="K9" s="30">
        <v>85.62926312287037</v>
      </c>
      <c r="L9" s="29">
        <v>392236</v>
      </c>
      <c r="M9" s="27">
        <v>-10.4</v>
      </c>
      <c r="N9" s="30">
        <v>82.628012159232867</v>
      </c>
      <c r="O9" s="29">
        <v>46638</v>
      </c>
      <c r="P9" s="27">
        <v>-28.125385279250402</v>
      </c>
      <c r="Q9" s="30">
        <v>29.568999404029771</v>
      </c>
    </row>
    <row r="10" spans="2:17">
      <c r="B10" s="25" t="s">
        <v>19</v>
      </c>
      <c r="C10" s="26">
        <v>2853</v>
      </c>
      <c r="D10" s="27">
        <v>-0.48831531217300439</v>
      </c>
      <c r="E10" s="28">
        <v>205.84415584415586</v>
      </c>
      <c r="F10" s="29">
        <v>69374</v>
      </c>
      <c r="G10" s="27">
        <v>-3.6512367540241342</v>
      </c>
      <c r="H10" s="30">
        <v>131.28571969266872</v>
      </c>
      <c r="I10" s="26">
        <v>1537118</v>
      </c>
      <c r="J10" s="27">
        <v>10.607662212717383</v>
      </c>
      <c r="K10" s="30">
        <v>94.712526110183433</v>
      </c>
      <c r="L10" s="29">
        <v>387790</v>
      </c>
      <c r="M10" s="27">
        <v>-1.1000000000000001</v>
      </c>
      <c r="N10" s="30">
        <v>81.691422600752901</v>
      </c>
      <c r="O10" s="29">
        <v>104118</v>
      </c>
      <c r="P10" s="27">
        <v>123.2471375273382</v>
      </c>
      <c r="Q10" s="30">
        <v>66.011944764972156</v>
      </c>
    </row>
    <row r="11" spans="2:17">
      <c r="B11" s="25" t="s">
        <v>20</v>
      </c>
      <c r="C11" s="26">
        <v>2684</v>
      </c>
      <c r="D11" s="27">
        <v>-5.9235892043463023</v>
      </c>
      <c r="E11" s="28">
        <v>193.65079365079364</v>
      </c>
      <c r="F11" s="29">
        <v>66220</v>
      </c>
      <c r="G11" s="27">
        <v>-4.5463718395940873</v>
      </c>
      <c r="H11" s="30">
        <v>125.31698270315279</v>
      </c>
      <c r="I11" s="26">
        <v>1638916</v>
      </c>
      <c r="J11" s="27">
        <v>6.6226535633568728</v>
      </c>
      <c r="K11" s="30">
        <v>100.98500859556481</v>
      </c>
      <c r="L11" s="29">
        <v>350662</v>
      </c>
      <c r="M11" s="27">
        <v>-9.6</v>
      </c>
      <c r="N11" s="30">
        <v>73.87007821765701</v>
      </c>
      <c r="O11" s="29">
        <v>103987</v>
      </c>
      <c r="P11" s="27">
        <v>-0.12581878253520307</v>
      </c>
      <c r="Q11" s="30">
        <v>65.928889339741076</v>
      </c>
    </row>
    <row r="12" spans="2:17">
      <c r="B12" s="25" t="s">
        <v>21</v>
      </c>
      <c r="C12" s="31">
        <v>2564</v>
      </c>
      <c r="D12" s="27">
        <v>-4.0999999999999996</v>
      </c>
      <c r="E12" s="28">
        <v>184.992784992785</v>
      </c>
      <c r="F12" s="32">
        <v>62957</v>
      </c>
      <c r="G12" s="27">
        <v>-4.3</v>
      </c>
      <c r="H12" s="30">
        <v>119.14197040233148</v>
      </c>
      <c r="I12" s="31">
        <v>1493485</v>
      </c>
      <c r="J12" s="27">
        <v>-8.4</v>
      </c>
      <c r="K12" s="30">
        <v>92.023993641130559</v>
      </c>
      <c r="L12" s="32">
        <v>408941</v>
      </c>
      <c r="M12" s="27">
        <v>18.600000000000001</v>
      </c>
      <c r="N12" s="30">
        <v>86.147069418433915</v>
      </c>
      <c r="O12" s="32">
        <v>63482</v>
      </c>
      <c r="P12" s="27">
        <v>-38.9</v>
      </c>
      <c r="Q12" s="30">
        <v>40.248278660461814</v>
      </c>
    </row>
    <row r="13" spans="2:17">
      <c r="B13" s="33" t="s">
        <v>22</v>
      </c>
      <c r="C13" s="31">
        <v>2543</v>
      </c>
      <c r="D13" s="34">
        <v>-0.81903276131045644</v>
      </c>
      <c r="E13" s="28">
        <v>183.47763347763347</v>
      </c>
      <c r="F13" s="32">
        <v>61257</v>
      </c>
      <c r="G13" s="34">
        <v>-2.7002557301014973</v>
      </c>
      <c r="H13" s="30">
        <v>115.9248325195867</v>
      </c>
      <c r="I13" s="31">
        <v>1303197</v>
      </c>
      <c r="J13" s="34">
        <v>-12.741205971268544</v>
      </c>
      <c r="K13" s="30">
        <v>80.299027068327035</v>
      </c>
      <c r="L13" s="32">
        <v>320842</v>
      </c>
      <c r="M13" s="34">
        <v>-21.5</v>
      </c>
      <c r="N13" s="30">
        <v>67.588229222184069</v>
      </c>
      <c r="O13" s="32">
        <v>103535</v>
      </c>
      <c r="P13" s="34">
        <v>63.093475315837551</v>
      </c>
      <c r="Q13" s="30">
        <v>65.642316422149804</v>
      </c>
    </row>
    <row r="14" spans="2:17">
      <c r="B14" s="33" t="s">
        <v>23</v>
      </c>
      <c r="C14" s="26">
        <v>2404</v>
      </c>
      <c r="D14" s="27">
        <v>-5.4659850570192736</v>
      </c>
      <c r="E14" s="28">
        <v>173.44877344877347</v>
      </c>
      <c r="F14" s="29">
        <v>59481</v>
      </c>
      <c r="G14" s="27">
        <v>-2.8992604926783905</v>
      </c>
      <c r="H14" s="30">
        <v>112.56386964914273</v>
      </c>
      <c r="I14" s="26">
        <v>1269929</v>
      </c>
      <c r="J14" s="27">
        <v>-2.5527990012254476</v>
      </c>
      <c r="K14" s="30">
        <v>78.249154307333029</v>
      </c>
      <c r="L14" s="29">
        <v>371006</v>
      </c>
      <c r="M14" s="27">
        <v>15.6</v>
      </c>
      <c r="N14" s="30">
        <v>78.155723286868991</v>
      </c>
      <c r="O14" s="29">
        <v>346964</v>
      </c>
      <c r="P14" s="27">
        <v>235.11759308446418</v>
      </c>
      <c r="Q14" s="30">
        <v>219.97895083879638</v>
      </c>
    </row>
    <row r="15" spans="2:17">
      <c r="B15" s="25" t="s">
        <v>24</v>
      </c>
      <c r="C15" s="26">
        <v>2467</v>
      </c>
      <c r="D15" s="27">
        <v>2.6206322795341075</v>
      </c>
      <c r="E15" s="28">
        <v>177.994227994228</v>
      </c>
      <c r="F15" s="29">
        <v>59023</v>
      </c>
      <c r="G15" s="27">
        <v>-0.7699937795262346</v>
      </c>
      <c r="H15" s="30">
        <v>111.6971348548503</v>
      </c>
      <c r="I15" s="26">
        <v>1492355</v>
      </c>
      <c r="J15" s="27">
        <v>17.514837443668107</v>
      </c>
      <c r="K15" s="30">
        <v>91.954366485307432</v>
      </c>
      <c r="L15" s="29">
        <v>431113</v>
      </c>
      <c r="M15" s="27">
        <v>16.2</v>
      </c>
      <c r="N15" s="30">
        <v>90.817798993471683</v>
      </c>
      <c r="O15" s="29">
        <v>111162</v>
      </c>
      <c r="P15" s="27">
        <v>-67.961517621424704</v>
      </c>
      <c r="Q15" s="30">
        <v>70.477917401062612</v>
      </c>
    </row>
    <row r="16" spans="2:17">
      <c r="B16" s="25" t="s">
        <v>25</v>
      </c>
      <c r="C16" s="26">
        <v>2280</v>
      </c>
      <c r="D16" s="27">
        <v>-7.5800567490879605</v>
      </c>
      <c r="E16" s="28">
        <v>164.5021645021645</v>
      </c>
      <c r="F16" s="29">
        <v>58324</v>
      </c>
      <c r="G16" s="27">
        <v>-1.1842840926418519</v>
      </c>
      <c r="H16" s="30">
        <v>110.3743234548276</v>
      </c>
      <c r="I16" s="26">
        <v>1514787</v>
      </c>
      <c r="J16" s="27">
        <v>1.5031276070371913</v>
      </c>
      <c r="K16" s="30">
        <v>93.336557953824254</v>
      </c>
      <c r="L16" s="29">
        <v>487160</v>
      </c>
      <c r="M16" s="27">
        <v>13</v>
      </c>
      <c r="N16" s="30">
        <v>102.62459948472828</v>
      </c>
      <c r="O16" s="29">
        <v>81705</v>
      </c>
      <c r="P16" s="27">
        <v>-26.499163383170512</v>
      </c>
      <c r="Q16" s="30">
        <v>51.801858919899068</v>
      </c>
    </row>
    <row r="17" spans="2:20">
      <c r="B17" s="25" t="s">
        <v>26</v>
      </c>
      <c r="C17" s="26">
        <v>2256</v>
      </c>
      <c r="D17" s="27">
        <v>-1.0526315789473717</v>
      </c>
      <c r="E17" s="28">
        <v>162.77056277056278</v>
      </c>
      <c r="F17" s="29">
        <v>60643</v>
      </c>
      <c r="G17" s="27">
        <v>3.9760647417872663</v>
      </c>
      <c r="H17" s="30">
        <v>114.76287801370123</v>
      </c>
      <c r="I17" s="26">
        <v>1928210</v>
      </c>
      <c r="J17" s="27">
        <v>27.292484025806928</v>
      </c>
      <c r="K17" s="30">
        <v>118.81042312360977</v>
      </c>
      <c r="L17" s="29">
        <v>501346</v>
      </c>
      <c r="M17" s="27">
        <v>2.9</v>
      </c>
      <c r="N17" s="30">
        <v>105.61300692435871</v>
      </c>
      <c r="O17" s="29">
        <v>67583</v>
      </c>
      <c r="P17" s="27">
        <v>-17.284131938069891</v>
      </c>
      <c r="Q17" s="30">
        <v>42.848357277810891</v>
      </c>
    </row>
    <row r="18" spans="2:20">
      <c r="B18" s="25" t="s">
        <v>27</v>
      </c>
      <c r="C18" s="31">
        <v>2274</v>
      </c>
      <c r="D18" s="27">
        <v>0.79787234042554278</v>
      </c>
      <c r="E18" s="28">
        <v>164.06926406926408</v>
      </c>
      <c r="F18" s="32">
        <v>61052</v>
      </c>
      <c r="G18" s="27">
        <v>0.67443892947247619</v>
      </c>
      <c r="H18" s="30">
        <v>115.53688353960865</v>
      </c>
      <c r="I18" s="31">
        <v>1823417</v>
      </c>
      <c r="J18" s="27">
        <v>-5.4347296196990964</v>
      </c>
      <c r="K18" s="30">
        <v>112.35339786682113</v>
      </c>
      <c r="L18" s="32">
        <v>518195</v>
      </c>
      <c r="M18" s="27">
        <v>3.4</v>
      </c>
      <c r="N18" s="30">
        <v>109.16239906804495</v>
      </c>
      <c r="O18" s="32">
        <v>110806</v>
      </c>
      <c r="P18" s="27">
        <v>63.955432579198913</v>
      </c>
      <c r="Q18" s="30">
        <v>70.252209527915497</v>
      </c>
    </row>
    <row r="19" spans="2:20">
      <c r="B19" s="33" t="s">
        <v>28</v>
      </c>
      <c r="C19" s="26">
        <v>2091</v>
      </c>
      <c r="D19" s="27">
        <v>-8.0474934036939274</v>
      </c>
      <c r="E19" s="28">
        <v>150.86580086580085</v>
      </c>
      <c r="F19" s="29">
        <v>58077</v>
      </c>
      <c r="G19" s="27">
        <v>-4.872895236847274</v>
      </c>
      <c r="H19" s="30">
        <v>109.90689224480528</v>
      </c>
      <c r="I19" s="26">
        <v>1675555</v>
      </c>
      <c r="J19" s="27">
        <v>-8.1090611747066106</v>
      </c>
      <c r="K19" s="30">
        <v>103.2425921019391</v>
      </c>
      <c r="L19" s="35">
        <v>498603</v>
      </c>
      <c r="M19" s="27">
        <v>-3.8</v>
      </c>
      <c r="N19" s="30">
        <v>105.0351695067</v>
      </c>
      <c r="O19" s="35">
        <v>79689</v>
      </c>
      <c r="P19" s="27">
        <v>-28.082414309694425</v>
      </c>
      <c r="Q19" s="30">
        <v>50.523692986571646</v>
      </c>
    </row>
    <row r="20" spans="2:20">
      <c r="B20" s="25" t="s">
        <v>29</v>
      </c>
      <c r="C20" s="26">
        <v>2006</v>
      </c>
      <c r="D20" s="27">
        <v>-4.0650406504065035</v>
      </c>
      <c r="E20" s="28">
        <v>144.73304473304472</v>
      </c>
      <c r="F20" s="29">
        <v>58349</v>
      </c>
      <c r="G20" s="27">
        <v>0.46834375053808053</v>
      </c>
      <c r="H20" s="30">
        <v>110.42163430604444</v>
      </c>
      <c r="I20" s="26">
        <v>1740081</v>
      </c>
      <c r="J20" s="27">
        <v>3.851022497023382</v>
      </c>
      <c r="K20" s="30">
        <v>107.21848755029484</v>
      </c>
      <c r="L20" s="35">
        <v>523331</v>
      </c>
      <c r="M20" s="27">
        <v>5</v>
      </c>
      <c r="N20" s="30">
        <v>110.24434328134973</v>
      </c>
      <c r="O20" s="35">
        <v>54090</v>
      </c>
      <c r="P20" s="27">
        <v>-32.123630614011965</v>
      </c>
      <c r="Q20" s="30">
        <v>34.293648479007899</v>
      </c>
    </row>
    <row r="21" spans="2:20">
      <c r="B21" s="36" t="s">
        <v>30</v>
      </c>
      <c r="C21" s="37">
        <v>2044</v>
      </c>
      <c r="D21" s="38">
        <v>1.8943170488534333</v>
      </c>
      <c r="E21" s="28">
        <v>147.47474747474746</v>
      </c>
      <c r="F21" s="39">
        <v>60337</v>
      </c>
      <c r="G21" s="38">
        <v>3.4070849543265558</v>
      </c>
      <c r="H21" s="30">
        <v>114.18379319480717</v>
      </c>
      <c r="I21" s="37">
        <v>1653981</v>
      </c>
      <c r="J21" s="38">
        <v>-4.9480455220188073</v>
      </c>
      <c r="K21" s="30">
        <v>101.9132679782862</v>
      </c>
      <c r="L21" s="40">
        <v>514706</v>
      </c>
      <c r="M21" s="38">
        <v>-1.6</v>
      </c>
      <c r="N21" s="30">
        <v>108.4274100960394</v>
      </c>
      <c r="O21" s="40">
        <v>119726</v>
      </c>
      <c r="P21" s="34">
        <v>121.34590497319282</v>
      </c>
      <c r="Q21" s="30">
        <v>75.907586574185615</v>
      </c>
    </row>
    <row r="22" spans="2:20">
      <c r="B22" s="41" t="s">
        <v>30</v>
      </c>
      <c r="C22" s="32">
        <v>1935</v>
      </c>
      <c r="D22" s="34">
        <v>-5.3326810176125283</v>
      </c>
      <c r="E22" s="28">
        <v>139.6103896103896</v>
      </c>
      <c r="F22" s="32">
        <v>58017</v>
      </c>
      <c r="G22" s="34">
        <v>-3.8450701891045269</v>
      </c>
      <c r="H22" s="30">
        <v>109.79334620188486</v>
      </c>
      <c r="I22" s="31">
        <v>1775007</v>
      </c>
      <c r="J22" s="34">
        <v>7.3172545512917075</v>
      </c>
      <c r="K22" s="30">
        <v>109.37052121779745</v>
      </c>
      <c r="L22" s="42">
        <v>491889</v>
      </c>
      <c r="M22" s="34">
        <v>-4.4000000000000004</v>
      </c>
      <c r="N22" s="30">
        <v>103.62080551757845</v>
      </c>
      <c r="O22" s="42">
        <v>76759</v>
      </c>
      <c r="P22" s="34">
        <v>-35.88777709102451</v>
      </c>
      <c r="Q22" s="30">
        <v>48.666041109265436</v>
      </c>
    </row>
    <row r="23" spans="2:20">
      <c r="B23" s="33" t="s">
        <v>31</v>
      </c>
      <c r="C23" s="29">
        <v>1849</v>
      </c>
      <c r="D23" s="27">
        <v>-4.4444444444444393</v>
      </c>
      <c r="E23" s="28">
        <v>133.40548340548341</v>
      </c>
      <c r="F23" s="29">
        <v>56459</v>
      </c>
      <c r="G23" s="27">
        <v>-2.6854197907509869</v>
      </c>
      <c r="H23" s="30">
        <v>106.8449339540517</v>
      </c>
      <c r="I23" s="26">
        <v>1627820</v>
      </c>
      <c r="J23" s="27">
        <v>-8.2921926505078574</v>
      </c>
      <c r="K23" s="30">
        <v>100.3013068955531</v>
      </c>
      <c r="L23" s="35">
        <v>420235</v>
      </c>
      <c r="M23" s="27">
        <v>-14.6</v>
      </c>
      <c r="N23" s="30">
        <v>88.526251261320283</v>
      </c>
      <c r="O23" s="35">
        <v>78060</v>
      </c>
      <c r="P23" s="27">
        <v>1.6949152542372836</v>
      </c>
      <c r="Q23" s="30">
        <v>49.490889263659767</v>
      </c>
    </row>
    <row r="24" spans="2:20">
      <c r="B24" s="25" t="s">
        <v>32</v>
      </c>
      <c r="C24" s="39">
        <v>1794</v>
      </c>
      <c r="D24" s="38">
        <v>-2.9745808545159513</v>
      </c>
      <c r="E24" s="28">
        <v>129.43722943722943</v>
      </c>
      <c r="F24" s="39">
        <v>55126</v>
      </c>
      <c r="G24" s="38">
        <v>-2.3610053313023571</v>
      </c>
      <c r="H24" s="30">
        <v>104.32231936717005</v>
      </c>
      <c r="I24" s="37">
        <v>1562494</v>
      </c>
      <c r="J24" s="38">
        <v>-4.0130972711970632</v>
      </c>
      <c r="K24" s="30">
        <v>96.276117885552665</v>
      </c>
      <c r="L24" s="40">
        <v>296854</v>
      </c>
      <c r="M24" s="38">
        <v>-29.4</v>
      </c>
      <c r="N24" s="30">
        <v>62.534943048360972</v>
      </c>
      <c r="O24" s="40">
        <v>47497</v>
      </c>
      <c r="P24" s="38">
        <v>-39.153215475275424</v>
      </c>
      <c r="Q24" s="30">
        <v>30.113614749629104</v>
      </c>
    </row>
    <row r="25" spans="2:20">
      <c r="B25" s="36" t="s">
        <v>33</v>
      </c>
      <c r="C25" s="32">
        <v>1969</v>
      </c>
      <c r="D25" s="34">
        <v>9.7547380156075789</v>
      </c>
      <c r="E25" s="28">
        <v>142.06349206349208</v>
      </c>
      <c r="F25" s="32">
        <v>57588</v>
      </c>
      <c r="G25" s="34">
        <v>4.46613213365743</v>
      </c>
      <c r="H25" s="30">
        <v>108.98149199500398</v>
      </c>
      <c r="I25" s="31">
        <v>1628207</v>
      </c>
      <c r="J25" s="34">
        <v>4.2056481496888898</v>
      </c>
      <c r="K25" s="30">
        <v>100.32515265599872</v>
      </c>
      <c r="L25" s="42">
        <v>497183</v>
      </c>
      <c r="M25" s="34">
        <v>67.5</v>
      </c>
      <c r="N25" s="30">
        <v>104.73603384024892</v>
      </c>
      <c r="O25" s="42">
        <v>161452</v>
      </c>
      <c r="P25" s="34">
        <v>239.92041602627535</v>
      </c>
      <c r="Q25" s="30">
        <v>102.36232453748906</v>
      </c>
    </row>
    <row r="26" spans="2:20">
      <c r="B26" s="33" t="s">
        <v>34</v>
      </c>
      <c r="C26" s="26">
        <v>1676</v>
      </c>
      <c r="D26" s="27">
        <v>-14.880650076180801</v>
      </c>
      <c r="E26" s="28">
        <v>120.92352092352093</v>
      </c>
      <c r="F26" s="29">
        <v>58643</v>
      </c>
      <c r="G26" s="27">
        <v>1.8319788844898266</v>
      </c>
      <c r="H26" s="30">
        <v>110.97800991635442</v>
      </c>
      <c r="I26" s="26">
        <v>1739733</v>
      </c>
      <c r="J26" s="27">
        <v>6.8496204720898568</v>
      </c>
      <c r="K26" s="30">
        <v>107.19704485097941</v>
      </c>
      <c r="L26" s="35">
        <v>580675</v>
      </c>
      <c r="M26" s="27">
        <v>16.8</v>
      </c>
      <c r="N26" s="30">
        <v>122.324368391893</v>
      </c>
      <c r="O26" s="43">
        <v>87791</v>
      </c>
      <c r="P26" s="27">
        <v>-45.624086415776823</v>
      </c>
      <c r="Q26" s="30">
        <v>55.660449133307132</v>
      </c>
    </row>
    <row r="27" spans="2:20">
      <c r="B27" s="25" t="s">
        <v>35</v>
      </c>
      <c r="C27" s="29">
        <v>1638</v>
      </c>
      <c r="D27" s="27">
        <v>-2.2673031026252954</v>
      </c>
      <c r="E27" s="28">
        <v>118.18181818181819</v>
      </c>
      <c r="F27" s="29">
        <v>57358</v>
      </c>
      <c r="G27" s="27">
        <v>-2.1912248691233427</v>
      </c>
      <c r="H27" s="30">
        <v>108.54623216380909</v>
      </c>
      <c r="I27" s="26">
        <v>1829520</v>
      </c>
      <c r="J27" s="27">
        <v>5.1609643548751416</v>
      </c>
      <c r="K27" s="30">
        <v>112.72944612521798</v>
      </c>
      <c r="L27" s="35">
        <v>521438</v>
      </c>
      <c r="M27" s="27">
        <v>-10.199999999999999</v>
      </c>
      <c r="N27" s="30">
        <v>109.84556594572162</v>
      </c>
      <c r="O27" s="43">
        <v>69991</v>
      </c>
      <c r="P27" s="27">
        <v>-20.27542686607967</v>
      </c>
      <c r="Q27" s="30">
        <v>44.375055475951967</v>
      </c>
    </row>
    <row r="28" spans="2:20">
      <c r="B28" s="25" t="s">
        <v>36</v>
      </c>
      <c r="C28" s="44">
        <v>1640</v>
      </c>
      <c r="D28" s="45">
        <v>0.12210012210012167</v>
      </c>
      <c r="E28" s="28">
        <v>118.32611832611832</v>
      </c>
      <c r="F28" s="46">
        <v>56145</v>
      </c>
      <c r="G28" s="45">
        <v>-2.1147878238432338</v>
      </c>
      <c r="H28" s="30">
        <v>106.25070966276826</v>
      </c>
      <c r="I28" s="44">
        <v>1788961</v>
      </c>
      <c r="J28" s="45">
        <v>-2.2169202851021086</v>
      </c>
      <c r="K28" s="30">
        <v>110.23032416678478</v>
      </c>
      <c r="L28" s="47">
        <v>578186</v>
      </c>
      <c r="M28" s="45">
        <v>10.9</v>
      </c>
      <c r="N28" s="30">
        <v>121.80003833992346</v>
      </c>
      <c r="O28" s="48">
        <v>86623</v>
      </c>
      <c r="P28" s="45">
        <v>23.763055249960718</v>
      </c>
      <c r="Q28" s="30">
        <v>54.919924425903147</v>
      </c>
    </row>
    <row r="29" spans="2:20">
      <c r="B29" s="25" t="s">
        <v>37</v>
      </c>
      <c r="C29" s="26">
        <v>1581</v>
      </c>
      <c r="D29" s="27">
        <v>-3.5975609756097593</v>
      </c>
      <c r="E29" s="28">
        <v>114.06926406926408</v>
      </c>
      <c r="F29" s="29">
        <v>54630</v>
      </c>
      <c r="G29" s="27">
        <v>-2.6983702912102614</v>
      </c>
      <c r="H29" s="30">
        <v>103.38367207902806</v>
      </c>
      <c r="I29" s="26">
        <v>1719212</v>
      </c>
      <c r="J29" s="27">
        <v>-3.8988552573253399</v>
      </c>
      <c r="K29" s="30">
        <v>105.93260337784132</v>
      </c>
      <c r="L29" s="35">
        <v>581375</v>
      </c>
      <c r="M29" s="27">
        <v>0.6</v>
      </c>
      <c r="N29" s="30">
        <v>122.47182963591818</v>
      </c>
      <c r="O29" s="43">
        <v>119951</v>
      </c>
      <c r="P29" s="27">
        <v>38.474769980259296</v>
      </c>
      <c r="Q29" s="30">
        <v>76.050239022101621</v>
      </c>
    </row>
    <row r="30" spans="2:20">
      <c r="B30" s="36" t="s">
        <v>38</v>
      </c>
      <c r="C30" s="26">
        <v>1386</v>
      </c>
      <c r="D30" s="27">
        <v>-12.333965844402272</v>
      </c>
      <c r="E30" s="28">
        <v>100</v>
      </c>
      <c r="F30" s="29">
        <v>52842</v>
      </c>
      <c r="G30" s="27">
        <v>-3.2729269632070412</v>
      </c>
      <c r="H30" s="30">
        <v>100</v>
      </c>
      <c r="I30" s="26">
        <v>1622930</v>
      </c>
      <c r="J30" s="27">
        <v>-5.6003564423701135</v>
      </c>
      <c r="K30" s="30">
        <v>100</v>
      </c>
      <c r="L30" s="35">
        <v>474701</v>
      </c>
      <c r="M30" s="27">
        <v>-18.3</v>
      </c>
      <c r="N30" s="30">
        <v>100</v>
      </c>
      <c r="O30" s="43">
        <v>157726</v>
      </c>
      <c r="P30" s="27">
        <v>31.492025910580168</v>
      </c>
      <c r="Q30" s="30">
        <v>100</v>
      </c>
    </row>
    <row r="31" spans="2:20">
      <c r="B31" s="33" t="s">
        <v>39</v>
      </c>
      <c r="C31" s="26">
        <v>1646</v>
      </c>
      <c r="D31" s="27">
        <v>18.760000000000002</v>
      </c>
      <c r="E31" s="28">
        <v>118.75901875901876</v>
      </c>
      <c r="F31" s="29">
        <v>53990</v>
      </c>
      <c r="G31" s="27">
        <v>2.17</v>
      </c>
      <c r="H31" s="30">
        <v>102.17251428787706</v>
      </c>
      <c r="I31" s="26">
        <v>1517657</v>
      </c>
      <c r="J31" s="27">
        <v>-6.49</v>
      </c>
      <c r="K31" s="30">
        <v>93.513398606224541</v>
      </c>
      <c r="L31" s="35">
        <v>538551</v>
      </c>
      <c r="M31" s="27">
        <v>13.5</v>
      </c>
      <c r="N31" s="30">
        <v>113.45057204429736</v>
      </c>
      <c r="O31" s="43">
        <v>160426</v>
      </c>
      <c r="P31" s="27">
        <v>1.7118293749920781</v>
      </c>
      <c r="Q31" s="30">
        <v>101.71182937499208</v>
      </c>
      <c r="T31" s="68"/>
    </row>
    <row r="32" spans="2:20">
      <c r="B32" s="49" t="s">
        <v>40</v>
      </c>
      <c r="C32" s="50">
        <v>1649</v>
      </c>
      <c r="D32" s="51">
        <v>0.18</v>
      </c>
      <c r="E32" s="52">
        <v>118.97546897546898</v>
      </c>
      <c r="F32" s="53">
        <v>54106</v>
      </c>
      <c r="G32" s="51">
        <v>0.21</v>
      </c>
      <c r="H32" s="54">
        <v>102.39203663752319</v>
      </c>
      <c r="I32" s="50">
        <v>1571825</v>
      </c>
      <c r="J32" s="51">
        <v>3.57</v>
      </c>
      <c r="K32" s="54">
        <v>96.851065665185814</v>
      </c>
      <c r="L32" s="42">
        <v>529566</v>
      </c>
      <c r="M32" s="34">
        <v>-1.6683656701036671</v>
      </c>
      <c r="N32" s="55">
        <v>111.55780164777407</v>
      </c>
      <c r="O32" s="56">
        <v>262536</v>
      </c>
      <c r="P32" s="34">
        <v>63.649283781930613</v>
      </c>
      <c r="Q32" s="55">
        <v>166.45068029367386</v>
      </c>
    </row>
    <row r="33" spans="1:17" ht="15.75" thickBot="1">
      <c r="A33" s="8"/>
      <c r="B33" s="67" t="s">
        <v>41</v>
      </c>
      <c r="C33" s="58">
        <v>1646</v>
      </c>
      <c r="D33" s="59">
        <f>ROUND((C33-C32)/C32*100,2)</f>
        <v>-0.18</v>
      </c>
      <c r="E33" s="60">
        <f>ROUND(C33/$C$30*100,1)</f>
        <v>118.8</v>
      </c>
      <c r="F33" s="61">
        <v>54902</v>
      </c>
      <c r="G33" s="59">
        <f>ROUND((F33-F32)/F32*100,2)</f>
        <v>1.47</v>
      </c>
      <c r="H33" s="60">
        <f>ROUND(F33/$F$30*100,1)</f>
        <v>103.9</v>
      </c>
      <c r="I33" s="62">
        <v>1851736</v>
      </c>
      <c r="J33" s="59">
        <f>ROUND((I33-I32)/I32*100,2)</f>
        <v>17.809999999999999</v>
      </c>
      <c r="K33" s="60">
        <f>ROUND(I33/$I$30*100,1)</f>
        <v>114.1</v>
      </c>
      <c r="L33" s="63">
        <v>637095</v>
      </c>
      <c r="M33" s="64">
        <f>(L33-L32)/L32*100</f>
        <v>20.305117775688018</v>
      </c>
      <c r="N33" s="65">
        <f>L33/L$30*100</f>
        <v>134.20974466032303</v>
      </c>
      <c r="O33" s="66">
        <v>334863</v>
      </c>
      <c r="P33" s="64">
        <f>(O33-O32)/O32*100</f>
        <v>27.54936465856111</v>
      </c>
      <c r="Q33" s="65">
        <f>O33/O$30*100</f>
        <v>212.30678518443375</v>
      </c>
    </row>
    <row r="34" spans="1:17" ht="6.75" customHeight="1">
      <c r="B34" s="4"/>
    </row>
    <row r="35" spans="1:17">
      <c r="B35" s="57"/>
      <c r="C35" s="57" t="s">
        <v>55</v>
      </c>
      <c r="D35" s="2" t="s">
        <v>42</v>
      </c>
    </row>
    <row r="36" spans="1:17">
      <c r="D36" s="2" t="s">
        <v>43</v>
      </c>
    </row>
    <row r="37" spans="1:17">
      <c r="C37" s="2">
        <v>2</v>
      </c>
      <c r="D37" s="2" t="s">
        <v>44</v>
      </c>
    </row>
    <row r="38" spans="1:17">
      <c r="C38" s="2">
        <v>3</v>
      </c>
      <c r="D38" s="2" t="s">
        <v>45</v>
      </c>
    </row>
    <row r="39" spans="1:17">
      <c r="C39" s="2">
        <v>4</v>
      </c>
      <c r="D39" s="2" t="s">
        <v>46</v>
      </c>
    </row>
    <row r="40" spans="1:17">
      <c r="D40" s="2" t="s">
        <v>47</v>
      </c>
    </row>
    <row r="41" spans="1:17">
      <c r="C41" s="2">
        <v>5</v>
      </c>
      <c r="D41" s="2" t="s">
        <v>54</v>
      </c>
    </row>
    <row r="42" spans="1:17">
      <c r="D42" s="2" t="s">
        <v>48</v>
      </c>
    </row>
    <row r="43" spans="1:17">
      <c r="C43" s="2">
        <v>6</v>
      </c>
      <c r="D43" s="2" t="s">
        <v>49</v>
      </c>
    </row>
    <row r="44" spans="1:17">
      <c r="C44" s="2">
        <v>7</v>
      </c>
      <c r="D44" s="2" t="s">
        <v>50</v>
      </c>
    </row>
    <row r="45" spans="1:17">
      <c r="D45" s="2" t="s">
        <v>51</v>
      </c>
    </row>
  </sheetData>
  <mergeCells count="6">
    <mergeCell ref="O4:Q4"/>
    <mergeCell ref="B5:B6"/>
    <mergeCell ref="C4:E4"/>
    <mergeCell ref="F4:H4"/>
    <mergeCell ref="I4:K4"/>
    <mergeCell ref="L4:N4"/>
  </mergeCells>
  <phoneticPr fontId="2"/>
  <pageMargins left="0.67" right="0.70866141732283472" top="0.5" bottom="0.46" header="0.31496062992125984" footer="0.31496062992125984"/>
  <pageSetup paperSize="9" scale="7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【資料1】</vt:lpstr>
      <vt:lpstr>【資料1】!Print_Area</vt:lpstr>
      <vt:lpstr>【資料1】!Print_Titles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壮太朗</dc:creator>
  <cp:lastModifiedBy>川口 壮太朗</cp:lastModifiedBy>
  <cp:lastPrinted>2025-10-10T01:13:51Z</cp:lastPrinted>
  <dcterms:created xsi:type="dcterms:W3CDTF">2025-09-24T05:41:28Z</dcterms:created>
  <dcterms:modified xsi:type="dcterms:W3CDTF">2025-10-10T02:56:22Z</dcterms:modified>
</cp:coreProperties>
</file>