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04_鉱工業指数・工業統計\01月報関係\R7生産&amp;工業動態統計調査&amp;鉱工業(R7.1～12） - コピー\100_▼【鉱工業】指数公表関係▼\05 HP\02掲載用\"/>
    </mc:Choice>
  </mc:AlternateContent>
  <xr:revisionPtr revIDLastSave="0" documentId="13_ncr:1_{18DF0EC9-50D0-4F10-B555-3FE91D6E0E5F}" xr6:coauthVersionLast="47" xr6:coauthVersionMax="47" xr10:uidLastSave="{00000000-0000-0000-0000-000000000000}"/>
  <bookViews>
    <workbookView xWindow="8490" yWindow="105" windowWidth="18990" windowHeight="13650" tabRatio="745" xr2:uid="{00000000-000D-0000-FFFF-FFFF00000000}"/>
  </bookViews>
  <sheets>
    <sheet name="時系列データ" sheetId="12" r:id="rId1"/>
  </sheets>
  <definedNames>
    <definedName name="_xlnm.Print_Area" localSheetId="0">時系列データ!$A$1:$Q$47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6" i="12" l="1"/>
  <c r="E51" i="12"/>
  <c r="E50" i="12"/>
  <c r="E52" i="12"/>
  <c r="F51" i="12"/>
  <c r="F50" i="12"/>
  <c r="F52" i="12"/>
  <c r="G51" i="12"/>
  <c r="G50" i="12"/>
  <c r="G52" i="12"/>
  <c r="H51" i="12"/>
  <c r="H50" i="12"/>
  <c r="H52" i="12"/>
  <c r="I51" i="12"/>
  <c r="I50" i="12"/>
  <c r="I52" i="12"/>
  <c r="J51" i="12"/>
  <c r="J50" i="12"/>
  <c r="J52" i="12"/>
  <c r="K51" i="12"/>
  <c r="K50" i="12"/>
  <c r="K52" i="12"/>
  <c r="L51" i="12"/>
  <c r="L50" i="12"/>
  <c r="L52" i="12"/>
  <c r="M51" i="12"/>
  <c r="M50" i="12"/>
  <c r="M52" i="12"/>
  <c r="N51" i="12"/>
  <c r="N50" i="12"/>
  <c r="N52" i="12"/>
  <c r="O51" i="12"/>
  <c r="O50" i="12"/>
  <c r="O52" i="12"/>
  <c r="P51" i="12"/>
  <c r="P50" i="12"/>
  <c r="P52" i="12"/>
  <c r="Q51" i="12"/>
  <c r="Q50" i="12"/>
  <c r="Q52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C50" i="12"/>
  <c r="D51" i="12"/>
  <c r="D50" i="12"/>
</calcChain>
</file>

<file path=xl/sharedStrings.xml><?xml version="1.0" encoding="utf-8"?>
<sst xmlns="http://schemas.openxmlformats.org/spreadsheetml/2006/main" count="28" uniqueCount="28">
  <si>
    <t>長崎県鉱工業生産指数</t>
    <rPh sb="0" eb="3">
      <t>ナガサキケン</t>
    </rPh>
    <rPh sb="3" eb="6">
      <t>コウコウギョウ</t>
    </rPh>
    <rPh sb="6" eb="8">
      <t>セイサン</t>
    </rPh>
    <rPh sb="8" eb="10">
      <t>シスウ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</si>
  <si>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</si>
  <si>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鉄鋼業</t>
  </si>
  <si>
    <t>窯業・土石製品工業</t>
  </si>
  <si>
    <t>化学工業</t>
  </si>
  <si>
    <t>繊維工業</t>
  </si>
  <si>
    <t>食料品工業</t>
  </si>
  <si>
    <t>鉱工業総合</t>
  </si>
  <si>
    <t>製造工業</t>
  </si>
  <si>
    <t>鉱業</t>
    <phoneticPr fontId="1"/>
  </si>
  <si>
    <t>金属製品
工業</t>
    <rPh sb="2" eb="4">
      <t>セイヒン</t>
    </rPh>
    <phoneticPr fontId="6"/>
  </si>
  <si>
    <t>はん用・生産用機械
工業</t>
    <rPh sb="2" eb="3">
      <t>ヨウ</t>
    </rPh>
    <rPh sb="4" eb="7">
      <t>セイサンヨウ</t>
    </rPh>
    <phoneticPr fontId="6"/>
  </si>
  <si>
    <t>電気機械
工業</t>
    <phoneticPr fontId="1"/>
  </si>
  <si>
    <t>電子部品・デバイス
工業</t>
    <phoneticPr fontId="1"/>
  </si>
  <si>
    <t>情報通信
機械工業</t>
    <phoneticPr fontId="1"/>
  </si>
  <si>
    <t>輸送機械
工業</t>
    <phoneticPr fontId="1"/>
  </si>
  <si>
    <t>その他
製造業</t>
    <phoneticPr fontId="1"/>
  </si>
  <si>
    <t>ウエイト</t>
    <phoneticPr fontId="1"/>
  </si>
  <si>
    <t>2022年平均</t>
    <rPh sb="4" eb="5">
      <t>ネン</t>
    </rPh>
    <rPh sb="5" eb="7">
      <t>ヘイキン</t>
    </rPh>
    <phoneticPr fontId="1"/>
  </si>
  <si>
    <t>令和６年３月</t>
    <rPh sb="0" eb="1">
      <t>レイ</t>
    </rPh>
    <rPh sb="1" eb="2">
      <t>ワ</t>
    </rPh>
    <rPh sb="3" eb="4">
      <t>ネン</t>
    </rPh>
    <rPh sb="5" eb="6">
      <t>ガツ</t>
    </rPh>
    <phoneticPr fontId="1"/>
  </si>
  <si>
    <t>2020年＝100</t>
    <rPh sb="4" eb="5">
      <t>ネン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</si>
  <si>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</si>
  <si>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コード</t>
    <phoneticPr fontId="1"/>
  </si>
  <si>
    <t>順位</t>
    <rPh sb="0" eb="2">
      <t>ジュンイ</t>
    </rPh>
    <phoneticPr fontId="1"/>
  </si>
  <si>
    <t>前月比</t>
    <rPh sb="0" eb="3">
      <t>ゼンゲツヒ</t>
    </rPh>
    <phoneticPr fontId="1"/>
  </si>
  <si>
    <t>2023年平均</t>
    <rPh sb="4" eb="5">
      <t>ネン</t>
    </rPh>
    <rPh sb="5" eb="7">
      <t>ヘイキン</t>
    </rPh>
    <phoneticPr fontId="1"/>
  </si>
  <si>
    <t>前年同月比</t>
    <rPh sb="0" eb="5">
      <t>ゼンネンドウゲツヒ</t>
    </rPh>
    <phoneticPr fontId="1"/>
  </si>
  <si>
    <t>2024年平均</t>
    <rPh sb="4" eb="5">
      <t>ネン</t>
    </rPh>
    <rPh sb="5" eb="7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</si>
</sst>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0.0_ "/>
    <numFmt numFmtId="179" formatCode="0.0"/>
    <numFmt numFmtId="181" formatCode="#,##0.0_ "/>
    <numFmt numFmtId="182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3" fillId="0" borderId="8" xfId="0" applyNumberFormat="1" applyFont="1" applyBorder="1" applyAlignment="1"/>
    <xf numFmtId="176" fontId="3" fillId="0" borderId="9" xfId="0" applyNumberFormat="1" applyFont="1" applyBorder="1" applyAlignment="1"/>
    <xf numFmtId="176" fontId="3" fillId="0" borderId="12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/>
    <xf numFmtId="176" fontId="3" fillId="0" borderId="15" xfId="0" applyNumberFormat="1" applyFont="1" applyBorder="1" applyAlignment="1">
      <alignment horizontal="center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/>
    </xf>
    <xf numFmtId="0" fontId="0" fillId="2" borderId="19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177" fontId="0" fillId="0" borderId="16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18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177" fontId="0" fillId="0" borderId="24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3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31" xfId="0" applyFill="1" applyBorder="1">
      <alignment vertical="center"/>
    </xf>
    <xf numFmtId="0" fontId="0" fillId="3" borderId="32" xfId="0" applyFill="1" applyBorder="1" applyAlignment="1">
      <alignment horizontal="center" vertical="center"/>
    </xf>
    <xf numFmtId="177" fontId="0" fillId="3" borderId="16" xfId="0" applyNumberFormat="1" applyFill="1" applyBorder="1">
      <alignment vertical="center"/>
    </xf>
    <xf numFmtId="177" fontId="0" fillId="3" borderId="0" xfId="0" applyNumberFormat="1" applyFill="1" applyBorder="1">
      <alignment vertical="center"/>
    </xf>
    <xf numFmtId="177" fontId="0" fillId="3" borderId="33" xfId="0" applyNumberFormat="1" applyFill="1" applyBorder="1">
      <alignment vertical="center"/>
    </xf>
    <xf numFmtId="177" fontId="0" fillId="3" borderId="34" xfId="0" applyNumberFormat="1" applyFill="1" applyBorder="1">
      <alignment vertical="center"/>
    </xf>
    <xf numFmtId="0" fontId="0" fillId="3" borderId="22" xfId="0" applyFill="1" applyBorder="1" applyAlignment="1">
      <alignment horizontal="center" vertical="center"/>
    </xf>
    <xf numFmtId="177" fontId="0" fillId="3" borderId="18" xfId="0" applyNumberFormat="1" applyFill="1" applyBorder="1">
      <alignment vertical="center"/>
    </xf>
    <xf numFmtId="0" fontId="7" fillId="3" borderId="32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Border="1" applyAlignment="1">
      <alignment horizontal="center" vertical="distributed" textRotation="255" indent="3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35" xfId="0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177" fontId="0" fillId="4" borderId="16" xfId="0" applyNumberFormat="1" applyFill="1" applyBorder="1">
      <alignment vertical="center"/>
    </xf>
    <xf numFmtId="177" fontId="0" fillId="4" borderId="0" xfId="0" applyNumberFormat="1" applyFill="1" applyBorder="1">
      <alignment vertical="center"/>
    </xf>
    <xf numFmtId="177" fontId="0" fillId="4" borderId="33" xfId="0" applyNumberFormat="1" applyFill="1" applyBorder="1">
      <alignment vertical="center"/>
    </xf>
    <xf numFmtId="177" fontId="0" fillId="4" borderId="34" xfId="0" applyNumberFormat="1" applyFill="1" applyBorder="1">
      <alignment vertical="center"/>
    </xf>
    <xf numFmtId="0" fontId="4" fillId="0" borderId="0" xfId="0" applyFont="1">
      <alignment vertical="center"/>
    </xf>
    <xf numFmtId="177" fontId="0" fillId="0" borderId="1" xfId="0" applyNumberFormat="1" applyBorder="1">
      <alignment vertical="center"/>
    </xf>
    <xf numFmtId="0" fontId="7" fillId="4" borderId="32" xfId="0" applyFont="1" applyFill="1" applyBorder="1" applyAlignment="1">
      <alignment horizontal="center" vertical="center" shrinkToFit="1"/>
    </xf>
    <xf numFmtId="177" fontId="0" fillId="3" borderId="0" xfId="0" applyNumberFormat="1" applyFill="1">
      <alignment vertical="center"/>
    </xf>
    <xf numFmtId="0" fontId="0" fillId="4" borderId="35" xfId="0" applyFill="1" applyBorder="1" applyAlignment="1">
      <alignment horizontal="center" vertical="center"/>
    </xf>
    <xf numFmtId="181" fontId="0" fillId="4" borderId="36" xfId="0" applyNumberFormat="1" applyFill="1" applyBorder="1">
      <alignment vertical="center"/>
    </xf>
    <xf numFmtId="181" fontId="0" fillId="4" borderId="24" xfId="0" applyNumberFormat="1" applyFill="1" applyBorder="1">
      <alignment vertical="center"/>
    </xf>
    <xf numFmtId="181" fontId="0" fillId="4" borderId="25" xfId="0" applyNumberFormat="1" applyFill="1" applyBorder="1">
      <alignment vertical="center"/>
    </xf>
    <xf numFmtId="181" fontId="0" fillId="4" borderId="26" xfId="0" applyNumberFormat="1" applyFill="1" applyBorder="1">
      <alignment vertical="center"/>
    </xf>
    <xf numFmtId="0" fontId="0" fillId="0" borderId="0" xfId="0" applyAlignment="1">
      <alignment vertical="center" wrapText="1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81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0" fontId="0" fillId="0" borderId="14" xfId="0" applyBorder="1">
      <alignment vertical="center"/>
    </xf>
    <xf numFmtId="0" fontId="0" fillId="0" borderId="32" xfId="0" applyFill="1" applyBorder="1" applyAlignment="1">
      <alignment horizontal="center" vertical="center"/>
    </xf>
    <xf numFmtId="177" fontId="0" fillId="0" borderId="16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177" fontId="0" fillId="0" borderId="33" xfId="0" applyNumberFormat="1" applyFill="1" applyBorder="1">
      <alignment vertical="center"/>
    </xf>
    <xf numFmtId="177" fontId="0" fillId="0" borderId="34" xfId="0" applyNumberFormat="1" applyFill="1" applyBorder="1">
      <alignment vertical="center"/>
    </xf>
    <xf numFmtId="181" fontId="0" fillId="0" borderId="12" xfId="0" applyNumberFormat="1" applyFill="1" applyBorder="1">
      <alignment vertical="center"/>
    </xf>
    <xf numFmtId="181" fontId="0" fillId="0" borderId="16" xfId="0" applyNumberFormat="1" applyFill="1" applyBorder="1">
      <alignment vertical="center"/>
    </xf>
    <xf numFmtId="181" fontId="0" fillId="0" borderId="0" xfId="0" applyNumberFormat="1" applyFill="1" applyBorder="1">
      <alignment vertical="center"/>
    </xf>
    <xf numFmtId="181" fontId="0" fillId="0" borderId="18" xfId="0" applyNumberFormat="1" applyFill="1" applyBorder="1">
      <alignment vertical="center"/>
    </xf>
    <xf numFmtId="0" fontId="7" fillId="0" borderId="32" xfId="0" applyFont="1" applyFill="1" applyBorder="1" applyAlignment="1">
      <alignment horizontal="center" vertical="center" shrinkToFit="1"/>
    </xf>
    <xf numFmtId="179" fontId="0" fillId="0" borderId="0" xfId="0" applyNumberFormat="1" applyFill="1">
      <alignment vertical="center"/>
    </xf>
    <xf numFmtId="1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distributed" textRotation="255" indent="3"/>
    </xf>
    <xf numFmtId="0" fontId="0" fillId="0" borderId="28" xfId="0" applyBorder="1" applyAlignment="1">
      <alignment horizontal="center" vertical="distributed" textRotation="255" indent="3"/>
    </xf>
    <xf numFmtId="0" fontId="0" fillId="0" borderId="29" xfId="0" applyBorder="1" applyAlignment="1">
      <alignment horizontal="center" vertical="distributed" textRotation="255" indent="3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CCE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Z114"/>
  <sheetViews>
    <sheetView tabSelected="1" view="pageBreakPreview" topLeftCell="A3" zoomScaleNormal="100" zoomScaleSheetLayoutView="100" workbookViewId="0">
      <pane xSplit="1" ySplit="4" topLeftCell="B7" activePane="bottomRight" state="frozen"/>
      <selection activeCell="A46" sqref="A46:J46"/>
      <selection pane="topRight" activeCell="A46" sqref="A46:J46"/>
      <selection pane="bottomLeft" activeCell="A46" sqref="A46:J46"/>
      <selection pane="bottomRight" activeCell="A46" sqref="A46:J46"/>
    </sheetView>
  </sheetViews>
  <sheetFormatPr defaultRowHeight="13.5" x14ac:dyDescent="0.15"/>
  <cols>
    <col min="1" max="1" width="5.375" customWidth="1"/>
    <col min="2" max="2" width="12.125" customWidth="1"/>
    <col min="5" max="17" width="10.375" customWidth="1"/>
  </cols>
  <sheetData>
    <row r="1" spans="1:26" ht="17.25" x14ac:dyDescent="0.15">
      <c r="A1" s="1" t="s">
        <v>0</v>
      </c>
    </row>
    <row r="2" spans="1:26" ht="14.25" thickBot="1" x14ac:dyDescent="0.2">
      <c r="Q2" s="2" t="s">
        <v>20</v>
      </c>
    </row>
    <row r="3" spans="1:26" x14ac:dyDescent="0.15">
      <c r="A3" s="80"/>
      <c r="B3" s="81"/>
      <c r="C3" s="84" t="s">
        <v>7</v>
      </c>
      <c r="D3" s="8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</row>
    <row r="4" spans="1:26" x14ac:dyDescent="0.15">
      <c r="A4" s="82"/>
      <c r="B4" s="83"/>
      <c r="C4" s="5"/>
      <c r="D4" s="6" t="s">
        <v>8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 t="s">
        <v>9</v>
      </c>
    </row>
    <row r="5" spans="1:26" ht="46.5" customHeight="1" thickBot="1" x14ac:dyDescent="0.2">
      <c r="A5" s="82"/>
      <c r="B5" s="83"/>
      <c r="C5" s="9"/>
      <c r="D5" s="10"/>
      <c r="E5" s="11" t="s">
        <v>2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3</v>
      </c>
      <c r="M5" s="12" t="s">
        <v>4</v>
      </c>
      <c r="N5" s="12" t="s">
        <v>5</v>
      </c>
      <c r="O5" s="12" t="s">
        <v>6</v>
      </c>
      <c r="P5" s="6" t="s">
        <v>16</v>
      </c>
      <c r="Q5" s="13"/>
    </row>
    <row r="6" spans="1:26" ht="20.25" customHeight="1" thickBot="1" x14ac:dyDescent="0.2">
      <c r="A6" s="86" t="s">
        <v>17</v>
      </c>
      <c r="B6" s="87"/>
      <c r="C6" s="14">
        <v>10000</v>
      </c>
      <c r="D6" s="14">
        <v>9942.5</v>
      </c>
      <c r="E6" s="14">
        <v>103.5</v>
      </c>
      <c r="F6" s="14">
        <v>156</v>
      </c>
      <c r="G6" s="14">
        <v>1463.8</v>
      </c>
      <c r="H6" s="14">
        <v>356.9</v>
      </c>
      <c r="I6" s="14">
        <v>3430.5</v>
      </c>
      <c r="J6" s="14">
        <v>101.4</v>
      </c>
      <c r="K6" s="14">
        <v>1545.3</v>
      </c>
      <c r="L6" s="14">
        <v>347.2</v>
      </c>
      <c r="M6" s="14">
        <v>110.2</v>
      </c>
      <c r="N6" s="14">
        <v>250.4</v>
      </c>
      <c r="O6" s="14">
        <v>1707.8</v>
      </c>
      <c r="P6" s="14">
        <v>369.5</v>
      </c>
      <c r="Q6" s="15">
        <v>57.5</v>
      </c>
    </row>
    <row r="7" spans="1:26" ht="15" customHeight="1" x14ac:dyDescent="0.15">
      <c r="A7" s="88" t="s">
        <v>21</v>
      </c>
      <c r="B7" s="16"/>
      <c r="C7" s="26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8"/>
    </row>
    <row r="8" spans="1:26" ht="15.75" customHeight="1" x14ac:dyDescent="0.15">
      <c r="A8" s="89"/>
      <c r="B8" s="36" t="s">
        <v>18</v>
      </c>
      <c r="C8" s="30">
        <v>99.225000000000009</v>
      </c>
      <c r="D8" s="30">
        <v>99.058333333333337</v>
      </c>
      <c r="E8" s="31">
        <v>93.074999999999989</v>
      </c>
      <c r="F8" s="31">
        <v>122.99166666666667</v>
      </c>
      <c r="G8" s="31">
        <v>54.891666666666673</v>
      </c>
      <c r="H8" s="31">
        <v>90.441666666666677</v>
      </c>
      <c r="I8" s="31">
        <v>114.28333333333332</v>
      </c>
      <c r="J8" s="31">
        <v>130.34166666666667</v>
      </c>
      <c r="K8" s="31">
        <v>87.716666666666654</v>
      </c>
      <c r="L8" s="31">
        <v>79.933333333333323</v>
      </c>
      <c r="M8" s="31">
        <v>105.95833333333331</v>
      </c>
      <c r="N8" s="31">
        <v>117.97500000000001</v>
      </c>
      <c r="O8" s="31">
        <v>107.45833333333333</v>
      </c>
      <c r="P8" s="32">
        <v>135.74166666666667</v>
      </c>
      <c r="Q8" s="33">
        <v>130.31666666666669</v>
      </c>
    </row>
    <row r="9" spans="1:26" ht="15.75" customHeight="1" x14ac:dyDescent="0.15">
      <c r="A9" s="89"/>
      <c r="B9" s="74" t="s">
        <v>25</v>
      </c>
      <c r="C9" s="66">
        <v>95.091666666666654</v>
      </c>
      <c r="D9" s="66">
        <v>95.166666666666686</v>
      </c>
      <c r="E9" s="67">
        <v>85.366666666666674</v>
      </c>
      <c r="F9" s="67">
        <v>99.641666666666694</v>
      </c>
      <c r="G9" s="67">
        <v>65.63333333333334</v>
      </c>
      <c r="H9" s="67">
        <v>130.45000000000002</v>
      </c>
      <c r="I9" s="67">
        <v>95.166666666666671</v>
      </c>
      <c r="J9" s="67">
        <v>166.55833333333337</v>
      </c>
      <c r="K9" s="67">
        <v>88.774999999999991</v>
      </c>
      <c r="L9" s="67">
        <v>77.083333333333329</v>
      </c>
      <c r="M9" s="67">
        <v>99.25833333333334</v>
      </c>
      <c r="N9" s="67">
        <v>111.00833333333333</v>
      </c>
      <c r="O9" s="67">
        <v>108.11666666666667</v>
      </c>
      <c r="P9" s="68">
        <v>130.99166666666665</v>
      </c>
      <c r="Q9" s="69">
        <v>80.95</v>
      </c>
    </row>
    <row r="10" spans="1:26" s="37" customFormat="1" ht="15.75" customHeight="1" x14ac:dyDescent="0.15">
      <c r="A10" s="89"/>
      <c r="B10" s="36" t="s">
        <v>27</v>
      </c>
      <c r="C10" s="30">
        <v>106.75000000000001</v>
      </c>
      <c r="D10" s="30">
        <v>106.79166666666667</v>
      </c>
      <c r="E10" s="31">
        <v>86.225000000000009</v>
      </c>
      <c r="F10" s="31">
        <v>116.91666666666669</v>
      </c>
      <c r="G10" s="31">
        <v>102.01666666666667</v>
      </c>
      <c r="H10" s="31">
        <v>88.041666666666671</v>
      </c>
      <c r="I10" s="31">
        <v>115.60833333333335</v>
      </c>
      <c r="J10" s="31">
        <v>246.20000000000002</v>
      </c>
      <c r="K10" s="31">
        <v>98.133333333333312</v>
      </c>
      <c r="L10" s="31">
        <v>65.924999999999997</v>
      </c>
      <c r="M10" s="31">
        <v>91.649999999999991</v>
      </c>
      <c r="N10" s="31">
        <v>97.25833333333334</v>
      </c>
      <c r="O10" s="31">
        <v>104.35000000000001</v>
      </c>
      <c r="P10" s="32">
        <v>121.71666666666668</v>
      </c>
      <c r="Q10" s="33">
        <v>101.74166666666667</v>
      </c>
    </row>
    <row r="11" spans="1:26" s="37" customFormat="1" ht="15.75" customHeight="1" x14ac:dyDescent="0.15">
      <c r="A11" s="89"/>
      <c r="B11" s="52"/>
      <c r="C11" s="46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8"/>
      <c r="Q11" s="49"/>
    </row>
    <row r="12" spans="1:26" s="37" customFormat="1" x14ac:dyDescent="0.15">
      <c r="A12" s="89"/>
      <c r="B12" s="29">
        <v>202408</v>
      </c>
      <c r="C12" s="30">
        <v>91.1</v>
      </c>
      <c r="D12" s="30">
        <v>91.1</v>
      </c>
      <c r="E12" s="31">
        <v>73.399999999999991</v>
      </c>
      <c r="F12" s="31">
        <v>61.6</v>
      </c>
      <c r="G12" s="31">
        <v>94.7</v>
      </c>
      <c r="H12" s="31">
        <v>55.599999999999994</v>
      </c>
      <c r="I12" s="31">
        <v>100.69999999999999</v>
      </c>
      <c r="J12" s="31">
        <v>209.79999999999998</v>
      </c>
      <c r="K12" s="31">
        <v>67.800000000000011</v>
      </c>
      <c r="L12" s="31">
        <v>51.2</v>
      </c>
      <c r="M12" s="31">
        <v>69.3</v>
      </c>
      <c r="N12" s="31">
        <v>82</v>
      </c>
      <c r="O12" s="31">
        <v>102.7</v>
      </c>
      <c r="P12" s="32">
        <v>101.00000000000001</v>
      </c>
      <c r="Q12" s="33">
        <v>86.7</v>
      </c>
    </row>
    <row r="13" spans="1:26" s="37" customFormat="1" ht="15.75" customHeight="1" x14ac:dyDescent="0.15">
      <c r="A13" s="89"/>
      <c r="B13" s="45">
        <v>202409</v>
      </c>
      <c r="C13" s="46">
        <v>104</v>
      </c>
      <c r="D13" s="46">
        <v>103.8</v>
      </c>
      <c r="E13" s="47">
        <v>90</v>
      </c>
      <c r="F13" s="47">
        <v>88.7</v>
      </c>
      <c r="G13" s="47">
        <v>124.3</v>
      </c>
      <c r="H13" s="47">
        <v>94.300000000000011</v>
      </c>
      <c r="I13" s="47">
        <v>101.3</v>
      </c>
      <c r="J13" s="47">
        <v>354.09999999999997</v>
      </c>
      <c r="K13" s="47">
        <v>93.899999999999991</v>
      </c>
      <c r="L13" s="47">
        <v>67.199999999999989</v>
      </c>
      <c r="M13" s="47">
        <v>99.3</v>
      </c>
      <c r="N13" s="47">
        <v>96.800000000000011</v>
      </c>
      <c r="O13" s="47">
        <v>99.100000000000009</v>
      </c>
      <c r="P13" s="48">
        <v>99.000000000000014</v>
      </c>
      <c r="Q13" s="49">
        <v>141.19999999999999</v>
      </c>
    </row>
    <row r="14" spans="1:26" s="37" customFormat="1" ht="15.75" customHeight="1" x14ac:dyDescent="0.15">
      <c r="A14" s="89"/>
      <c r="B14" s="29">
        <v>202410</v>
      </c>
      <c r="C14" s="30">
        <v>110.4</v>
      </c>
      <c r="D14" s="30">
        <v>110.6</v>
      </c>
      <c r="E14" s="31">
        <v>96.6</v>
      </c>
      <c r="F14" s="31">
        <v>64.5</v>
      </c>
      <c r="G14" s="31">
        <v>57.399999999999991</v>
      </c>
      <c r="H14" s="31">
        <v>77.599999999999994</v>
      </c>
      <c r="I14" s="31">
        <v>140.6</v>
      </c>
      <c r="J14" s="31">
        <v>316.10000000000002</v>
      </c>
      <c r="K14" s="31">
        <v>92.5</v>
      </c>
      <c r="L14" s="31">
        <v>71.599999999999994</v>
      </c>
      <c r="M14" s="31">
        <v>100.50000000000001</v>
      </c>
      <c r="N14" s="31">
        <v>97.499999999999986</v>
      </c>
      <c r="O14" s="31">
        <v>119.29999999999998</v>
      </c>
      <c r="P14" s="32">
        <v>125.6</v>
      </c>
      <c r="Q14" s="33">
        <v>83.9</v>
      </c>
    </row>
    <row r="15" spans="1:26" s="37" customFormat="1" ht="15.75" customHeight="1" x14ac:dyDescent="0.15">
      <c r="A15" s="89"/>
      <c r="B15" s="45">
        <v>202411</v>
      </c>
      <c r="C15" s="46">
        <v>107.5</v>
      </c>
      <c r="D15" s="46">
        <v>107.5</v>
      </c>
      <c r="E15" s="47">
        <v>93.399999999999991</v>
      </c>
      <c r="F15" s="47">
        <v>126.2</v>
      </c>
      <c r="G15" s="47">
        <v>56.3</v>
      </c>
      <c r="H15" s="47">
        <v>101.19999999999999</v>
      </c>
      <c r="I15" s="47">
        <v>132.5</v>
      </c>
      <c r="J15" s="47">
        <v>297.3</v>
      </c>
      <c r="K15" s="47">
        <v>89.600000000000009</v>
      </c>
      <c r="L15" s="47">
        <v>67.099999999999994</v>
      </c>
      <c r="M15" s="47">
        <v>111.80000000000001</v>
      </c>
      <c r="N15" s="47">
        <v>82.2</v>
      </c>
      <c r="O15" s="47">
        <v>114.89999999999999</v>
      </c>
      <c r="P15" s="48">
        <v>122</v>
      </c>
      <c r="Q15" s="49">
        <v>105.8</v>
      </c>
    </row>
    <row r="16" spans="1:26" s="37" customFormat="1" ht="15.75" customHeight="1" x14ac:dyDescent="0.15">
      <c r="A16" s="89"/>
      <c r="B16" s="29">
        <v>202412</v>
      </c>
      <c r="C16" s="30">
        <v>114.2</v>
      </c>
      <c r="D16" s="30">
        <v>114.4</v>
      </c>
      <c r="E16" s="53">
        <v>87.699999999999989</v>
      </c>
      <c r="F16" s="53">
        <v>84</v>
      </c>
      <c r="G16" s="53">
        <v>99.399999999999977</v>
      </c>
      <c r="H16" s="53">
        <v>55.999999999999993</v>
      </c>
      <c r="I16" s="31">
        <v>131.1</v>
      </c>
      <c r="J16" s="53">
        <v>299.5</v>
      </c>
      <c r="K16" s="53">
        <v>91.8</v>
      </c>
      <c r="L16" s="53">
        <v>65.3</v>
      </c>
      <c r="M16" s="53">
        <v>107.7</v>
      </c>
      <c r="N16" s="53">
        <v>91.9</v>
      </c>
      <c r="O16" s="53">
        <v>133.29999999999998</v>
      </c>
      <c r="P16" s="32">
        <v>116.5</v>
      </c>
      <c r="Q16" s="33">
        <v>79.7</v>
      </c>
      <c r="R16"/>
      <c r="S16"/>
      <c r="T16"/>
      <c r="U16"/>
      <c r="V16"/>
      <c r="W16"/>
      <c r="X16"/>
      <c r="Y16"/>
      <c r="Z16"/>
    </row>
    <row r="17" spans="1:19" s="37" customFormat="1" ht="15.75" customHeight="1" x14ac:dyDescent="0.15">
      <c r="A17" s="89"/>
      <c r="B17" s="45">
        <v>202501</v>
      </c>
      <c r="C17" s="46">
        <v>98.3</v>
      </c>
      <c r="D17" s="46">
        <v>98.3</v>
      </c>
      <c r="E17" s="47">
        <v>85.2</v>
      </c>
      <c r="F17" s="47">
        <v>59.5</v>
      </c>
      <c r="G17" s="47">
        <v>42.7</v>
      </c>
      <c r="H17" s="47">
        <v>175.1</v>
      </c>
      <c r="I17" s="47">
        <v>124.1</v>
      </c>
      <c r="J17" s="47">
        <v>240.8</v>
      </c>
      <c r="K17" s="47">
        <v>87.5</v>
      </c>
      <c r="L17" s="47">
        <v>56.300000000000004</v>
      </c>
      <c r="M17" s="47">
        <v>104.89999999999999</v>
      </c>
      <c r="N17" s="47">
        <v>80.299999999999983</v>
      </c>
      <c r="O17" s="47">
        <v>93.800000000000011</v>
      </c>
      <c r="P17" s="48">
        <v>101.8</v>
      </c>
      <c r="Q17" s="49">
        <v>100.9</v>
      </c>
    </row>
    <row r="18" spans="1:19" s="37" customFormat="1" ht="15.75" customHeight="1" x14ac:dyDescent="0.15">
      <c r="A18" s="89"/>
      <c r="B18" s="29">
        <v>202502</v>
      </c>
      <c r="C18" s="30">
        <v>91.2</v>
      </c>
      <c r="D18" s="30">
        <v>91.1</v>
      </c>
      <c r="E18" s="31">
        <v>74</v>
      </c>
      <c r="F18" s="31">
        <v>80.099999999999994</v>
      </c>
      <c r="G18" s="31">
        <v>58.000000000000007</v>
      </c>
      <c r="H18" s="31">
        <v>56.5</v>
      </c>
      <c r="I18" s="31">
        <v>110.7</v>
      </c>
      <c r="J18" s="31">
        <v>317.7</v>
      </c>
      <c r="K18" s="31">
        <v>83.300000000000011</v>
      </c>
      <c r="L18" s="31">
        <v>54.1</v>
      </c>
      <c r="M18" s="31">
        <v>108.10000000000001</v>
      </c>
      <c r="N18" s="31">
        <v>81.8</v>
      </c>
      <c r="O18" s="31">
        <v>87.300000000000011</v>
      </c>
      <c r="P18" s="32">
        <v>107.10000000000001</v>
      </c>
      <c r="Q18" s="33">
        <v>105.30000000000001</v>
      </c>
    </row>
    <row r="19" spans="1:19" s="37" customFormat="1" ht="15.75" customHeight="1" x14ac:dyDescent="0.15">
      <c r="A19" s="89"/>
      <c r="B19" s="45">
        <v>202503</v>
      </c>
      <c r="C19" s="46">
        <v>134.19999999999999</v>
      </c>
      <c r="D19" s="46">
        <v>134.5</v>
      </c>
      <c r="E19" s="47">
        <v>84.100000000000009</v>
      </c>
      <c r="F19" s="47">
        <v>208</v>
      </c>
      <c r="G19" s="47">
        <v>141.69999999999996</v>
      </c>
      <c r="H19" s="47">
        <v>153.30000000000001</v>
      </c>
      <c r="I19" s="47">
        <v>159.19999999999999</v>
      </c>
      <c r="J19" s="47">
        <v>336.9</v>
      </c>
      <c r="K19" s="47">
        <v>107.2</v>
      </c>
      <c r="L19" s="47">
        <v>59.2</v>
      </c>
      <c r="M19" s="47">
        <v>104</v>
      </c>
      <c r="N19" s="47">
        <v>93.3</v>
      </c>
      <c r="O19" s="47">
        <v>101.20000000000002</v>
      </c>
      <c r="P19" s="48">
        <v>161.5</v>
      </c>
      <c r="Q19" s="49">
        <v>88.7</v>
      </c>
    </row>
    <row r="20" spans="1:19" s="37" customFormat="1" ht="15.75" customHeight="1" x14ac:dyDescent="0.15">
      <c r="A20" s="89"/>
      <c r="B20" s="29">
        <v>202504</v>
      </c>
      <c r="C20" s="30">
        <v>112.9</v>
      </c>
      <c r="D20" s="30">
        <v>112.9</v>
      </c>
      <c r="E20" s="31">
        <v>89.000000000000014</v>
      </c>
      <c r="F20" s="31">
        <v>72.8</v>
      </c>
      <c r="G20" s="31">
        <v>74.399999999999991</v>
      </c>
      <c r="H20" s="31">
        <v>36.9</v>
      </c>
      <c r="I20" s="31">
        <v>152.1</v>
      </c>
      <c r="J20" s="31">
        <v>247.20000000000002</v>
      </c>
      <c r="K20" s="31">
        <v>101.5</v>
      </c>
      <c r="L20" s="31">
        <v>61.1</v>
      </c>
      <c r="M20" s="31">
        <v>108.3</v>
      </c>
      <c r="N20" s="31">
        <v>104.30000000000001</v>
      </c>
      <c r="O20" s="31">
        <v>99.800000000000011</v>
      </c>
      <c r="P20" s="32">
        <v>125.4</v>
      </c>
      <c r="Q20" s="33">
        <v>121.4</v>
      </c>
    </row>
    <row r="21" spans="1:19" s="37" customFormat="1" ht="15.75" customHeight="1" x14ac:dyDescent="0.15">
      <c r="A21" s="89"/>
      <c r="B21" s="45">
        <v>202505</v>
      </c>
      <c r="C21" s="46">
        <v>81.599999999999994</v>
      </c>
      <c r="D21" s="46">
        <v>81.599999999999994</v>
      </c>
      <c r="E21" s="47">
        <v>89.699999999999989</v>
      </c>
      <c r="F21" s="47">
        <v>84.7</v>
      </c>
      <c r="G21" s="47">
        <v>67.8</v>
      </c>
      <c r="H21" s="47">
        <v>60.099999999999994</v>
      </c>
      <c r="I21" s="47">
        <v>65.5</v>
      </c>
      <c r="J21" s="47">
        <v>282.40000000000003</v>
      </c>
      <c r="K21" s="47">
        <v>91.7</v>
      </c>
      <c r="L21" s="47">
        <v>59.400000000000006</v>
      </c>
      <c r="M21" s="47">
        <v>106.6</v>
      </c>
      <c r="N21" s="47">
        <v>107.1</v>
      </c>
      <c r="O21" s="47">
        <v>99.899999999999991</v>
      </c>
      <c r="P21" s="48">
        <v>116.30000000000001</v>
      </c>
      <c r="Q21" s="49">
        <v>89.8</v>
      </c>
    </row>
    <row r="22" spans="1:19" s="37" customFormat="1" ht="15.75" customHeight="1" x14ac:dyDescent="0.15">
      <c r="A22" s="89"/>
      <c r="B22" s="29">
        <v>202506</v>
      </c>
      <c r="C22" s="30">
        <v>113.1</v>
      </c>
      <c r="D22" s="30">
        <v>113.4</v>
      </c>
      <c r="E22" s="31">
        <v>84.9</v>
      </c>
      <c r="F22" s="31">
        <v>70</v>
      </c>
      <c r="G22" s="31">
        <v>141.59999999999997</v>
      </c>
      <c r="H22" s="31">
        <v>149.79999999999998</v>
      </c>
      <c r="I22" s="31">
        <v>114.2</v>
      </c>
      <c r="J22" s="31">
        <v>324.8</v>
      </c>
      <c r="K22" s="31">
        <v>105.7</v>
      </c>
      <c r="L22" s="31">
        <v>56.5</v>
      </c>
      <c r="M22" s="31">
        <v>90.8</v>
      </c>
      <c r="N22" s="31">
        <v>99.1</v>
      </c>
      <c r="O22" s="31">
        <v>93.4</v>
      </c>
      <c r="P22" s="32">
        <v>122.7</v>
      </c>
      <c r="Q22" s="33">
        <v>63.5</v>
      </c>
    </row>
    <row r="23" spans="1:19" s="37" customFormat="1" ht="15.75" customHeight="1" x14ac:dyDescent="0.15">
      <c r="A23" s="89"/>
      <c r="B23" s="65">
        <v>202507</v>
      </c>
      <c r="C23" s="66">
        <v>139.4</v>
      </c>
      <c r="D23" s="66">
        <v>139.69999999999999</v>
      </c>
      <c r="E23" s="67">
        <v>98.2</v>
      </c>
      <c r="F23" s="67">
        <v>69.8</v>
      </c>
      <c r="G23" s="67">
        <v>62.2</v>
      </c>
      <c r="H23" s="67">
        <v>109.6</v>
      </c>
      <c r="I23" s="67">
        <v>222.20000000000002</v>
      </c>
      <c r="J23" s="67">
        <v>325.5</v>
      </c>
      <c r="K23" s="67">
        <v>98</v>
      </c>
      <c r="L23" s="67">
        <v>63.2</v>
      </c>
      <c r="M23" s="67">
        <v>105.2</v>
      </c>
      <c r="N23" s="67">
        <v>103.5</v>
      </c>
      <c r="O23" s="67">
        <v>105.3</v>
      </c>
      <c r="P23" s="68">
        <v>140.5</v>
      </c>
      <c r="Q23" s="69">
        <v>81.599999999999994</v>
      </c>
    </row>
    <row r="24" spans="1:19" s="37" customFormat="1" ht="15.75" customHeight="1" x14ac:dyDescent="0.15">
      <c r="A24" s="89"/>
      <c r="B24" s="29">
        <v>202508</v>
      </c>
      <c r="C24" s="30">
        <v>133.6</v>
      </c>
      <c r="D24" s="30">
        <v>134</v>
      </c>
      <c r="E24" s="31">
        <v>71</v>
      </c>
      <c r="F24" s="31">
        <v>57.7</v>
      </c>
      <c r="G24" s="31">
        <v>82.800000000000011</v>
      </c>
      <c r="H24" s="31">
        <v>112.3</v>
      </c>
      <c r="I24" s="31">
        <v>223.8</v>
      </c>
      <c r="J24" s="31">
        <v>254.7</v>
      </c>
      <c r="K24" s="31">
        <v>68.2</v>
      </c>
      <c r="L24" s="31">
        <v>47.1</v>
      </c>
      <c r="M24" s="31">
        <v>61.6</v>
      </c>
      <c r="N24" s="31">
        <v>84.500000000000014</v>
      </c>
      <c r="O24" s="31">
        <v>99.199999999999974</v>
      </c>
      <c r="P24" s="32">
        <v>112.8</v>
      </c>
      <c r="Q24" s="33">
        <v>65.8</v>
      </c>
    </row>
    <row r="25" spans="1:19" s="37" customFormat="1" ht="15.75" customHeight="1" x14ac:dyDescent="0.15">
      <c r="A25" s="89"/>
      <c r="B25" s="65">
        <v>202509</v>
      </c>
      <c r="C25" s="66">
        <v>144.4</v>
      </c>
      <c r="D25" s="66">
        <v>144.80000000000001</v>
      </c>
      <c r="E25" s="67">
        <v>82.6</v>
      </c>
      <c r="F25" s="67">
        <v>62.3</v>
      </c>
      <c r="G25" s="67">
        <v>149.19999999999996</v>
      </c>
      <c r="H25" s="67">
        <v>90.600000000000009</v>
      </c>
      <c r="I25" s="67">
        <v>213.6</v>
      </c>
      <c r="J25" s="67">
        <v>347.5</v>
      </c>
      <c r="K25" s="67">
        <v>93.3</v>
      </c>
      <c r="L25" s="67">
        <v>59.8</v>
      </c>
      <c r="M25" s="67">
        <v>49.999999999999993</v>
      </c>
      <c r="N25" s="67">
        <v>99</v>
      </c>
      <c r="O25" s="67">
        <v>96.499999999999986</v>
      </c>
      <c r="P25" s="68">
        <v>114.80000000000001</v>
      </c>
      <c r="Q25" s="69">
        <v>70.5</v>
      </c>
      <c r="S25" s="37" t="s">
        <v>26</v>
      </c>
    </row>
    <row r="26" spans="1:19" s="37" customFormat="1" ht="15.75" customHeight="1" x14ac:dyDescent="0.15">
      <c r="A26" s="89"/>
      <c r="B26" s="29">
        <v>202510</v>
      </c>
      <c r="C26" s="30">
        <v>137.69999999999999</v>
      </c>
      <c r="D26" s="30">
        <v>138.1</v>
      </c>
      <c r="E26" s="31">
        <v>88.2</v>
      </c>
      <c r="F26" s="31">
        <v>59.2</v>
      </c>
      <c r="G26" s="31">
        <v>161.1</v>
      </c>
      <c r="H26" s="31">
        <v>66.8</v>
      </c>
      <c r="I26" s="31">
        <v>175.9</v>
      </c>
      <c r="J26" s="31">
        <v>405.2</v>
      </c>
      <c r="K26" s="31">
        <v>100</v>
      </c>
      <c r="L26" s="31">
        <v>62.7</v>
      </c>
      <c r="M26" s="31">
        <v>109.8</v>
      </c>
      <c r="N26" s="31">
        <v>96.1</v>
      </c>
      <c r="O26" s="31">
        <v>112.29999999999997</v>
      </c>
      <c r="P26" s="32">
        <v>124.7</v>
      </c>
      <c r="Q26" s="33">
        <v>62.8</v>
      </c>
      <c r="S26" s="75">
        <f>C26/C14*100-100</f>
        <v>24.728260869565204</v>
      </c>
    </row>
    <row r="27" spans="1:19" s="37" customFormat="1" ht="15.75" hidden="1" customHeight="1" x14ac:dyDescent="0.15">
      <c r="A27" s="89"/>
      <c r="B27" s="65"/>
      <c r="C27" s="70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3"/>
    </row>
    <row r="28" spans="1:19" ht="14.25" thickBot="1" x14ac:dyDescent="0.2">
      <c r="A28" s="90"/>
      <c r="B28" s="54"/>
      <c r="C28" s="55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1:19" ht="13.15" customHeight="1" x14ac:dyDescent="0.15">
      <c r="A29" s="91" t="s">
        <v>1</v>
      </c>
      <c r="B29" s="20"/>
      <c r="C29" s="17"/>
      <c r="D29" s="1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</row>
    <row r="30" spans="1:19" ht="15.75" customHeight="1" x14ac:dyDescent="0.15">
      <c r="A30" s="92"/>
      <c r="B30" s="34">
        <v>202408</v>
      </c>
      <c r="C30" s="30">
        <v>96.1</v>
      </c>
      <c r="D30" s="30">
        <v>96</v>
      </c>
      <c r="E30" s="31">
        <v>81.2</v>
      </c>
      <c r="F30" s="31">
        <v>68.399999999999991</v>
      </c>
      <c r="G30" s="31">
        <v>96.5</v>
      </c>
      <c r="H30" s="31">
        <v>54.8</v>
      </c>
      <c r="I30" s="31">
        <v>102.5</v>
      </c>
      <c r="J30" s="31">
        <v>238.89999999999998</v>
      </c>
      <c r="K30" s="31">
        <v>79.8</v>
      </c>
      <c r="L30" s="31">
        <v>58</v>
      </c>
      <c r="M30" s="31">
        <v>66</v>
      </c>
      <c r="N30" s="31">
        <v>86.5</v>
      </c>
      <c r="O30" s="31">
        <v>106.50000000000001</v>
      </c>
      <c r="P30" s="31">
        <v>118.69999999999999</v>
      </c>
      <c r="Q30" s="35">
        <v>111.4</v>
      </c>
    </row>
    <row r="31" spans="1:19" ht="15.75" customHeight="1" x14ac:dyDescent="0.15">
      <c r="A31" s="92"/>
      <c r="B31" s="21">
        <v>202409</v>
      </c>
      <c r="C31" s="17">
        <v>99.6</v>
      </c>
      <c r="D31" s="17">
        <v>99.1</v>
      </c>
      <c r="E31" s="18">
        <v>89.6</v>
      </c>
      <c r="F31" s="18">
        <v>80.800000000000011</v>
      </c>
      <c r="G31" s="18">
        <v>98.999999999999986</v>
      </c>
      <c r="H31" s="18">
        <v>72.099999999999994</v>
      </c>
      <c r="I31" s="18">
        <v>92.6</v>
      </c>
      <c r="J31" s="18">
        <v>316.10000000000002</v>
      </c>
      <c r="K31" s="18">
        <v>93.499999999999986</v>
      </c>
      <c r="L31" s="18">
        <v>64.5</v>
      </c>
      <c r="M31" s="18">
        <v>100.5</v>
      </c>
      <c r="N31" s="18">
        <v>103.79999999999998</v>
      </c>
      <c r="O31" s="18">
        <v>117.50000000000001</v>
      </c>
      <c r="P31" s="18">
        <v>105.3</v>
      </c>
      <c r="Q31" s="19">
        <v>187.6</v>
      </c>
    </row>
    <row r="32" spans="1:19" ht="15.75" customHeight="1" x14ac:dyDescent="0.15">
      <c r="A32" s="92"/>
      <c r="B32" s="34">
        <v>202410</v>
      </c>
      <c r="C32" s="30">
        <v>109.6</v>
      </c>
      <c r="D32" s="30">
        <v>109.7</v>
      </c>
      <c r="E32" s="31">
        <v>91.800000000000011</v>
      </c>
      <c r="F32" s="31">
        <v>62.5</v>
      </c>
      <c r="G32" s="31">
        <v>76.500000000000014</v>
      </c>
      <c r="H32" s="31">
        <v>95</v>
      </c>
      <c r="I32" s="31">
        <v>129.4</v>
      </c>
      <c r="J32" s="31">
        <v>273.5</v>
      </c>
      <c r="K32" s="31">
        <v>89.1</v>
      </c>
      <c r="L32" s="31">
        <v>62.1</v>
      </c>
      <c r="M32" s="31">
        <v>209.6</v>
      </c>
      <c r="N32" s="31">
        <v>97.1</v>
      </c>
      <c r="O32" s="31">
        <v>115.5</v>
      </c>
      <c r="P32" s="31">
        <v>135.60000000000002</v>
      </c>
      <c r="Q32" s="35">
        <v>88</v>
      </c>
    </row>
    <row r="33" spans="1:17" ht="15.75" customHeight="1" x14ac:dyDescent="0.15">
      <c r="A33" s="92"/>
      <c r="B33" s="21">
        <v>202411</v>
      </c>
      <c r="C33" s="17">
        <v>106.8</v>
      </c>
      <c r="D33" s="17">
        <v>106.9</v>
      </c>
      <c r="E33" s="18">
        <v>88</v>
      </c>
      <c r="F33" s="18">
        <v>128.6</v>
      </c>
      <c r="G33" s="18">
        <v>74.2</v>
      </c>
      <c r="H33" s="18">
        <v>115.5</v>
      </c>
      <c r="I33" s="18">
        <v>132.19999999999999</v>
      </c>
      <c r="J33" s="18">
        <v>237.2</v>
      </c>
      <c r="K33" s="18">
        <v>85.3</v>
      </c>
      <c r="L33" s="18">
        <v>60.000000000000007</v>
      </c>
      <c r="M33" s="18">
        <v>102.69999999999999</v>
      </c>
      <c r="N33" s="18">
        <v>87.8</v>
      </c>
      <c r="O33" s="18">
        <v>105.3</v>
      </c>
      <c r="P33" s="18">
        <v>108.9</v>
      </c>
      <c r="Q33" s="19">
        <v>97.5</v>
      </c>
    </row>
    <row r="34" spans="1:17" ht="15.75" customHeight="1" x14ac:dyDescent="0.15">
      <c r="A34" s="92"/>
      <c r="B34" s="34">
        <v>202412</v>
      </c>
      <c r="C34" s="30">
        <v>102.6</v>
      </c>
      <c r="D34" s="30">
        <v>102.8</v>
      </c>
      <c r="E34" s="31">
        <v>92.2</v>
      </c>
      <c r="F34" s="31">
        <v>90</v>
      </c>
      <c r="G34" s="31">
        <v>79.300000000000011</v>
      </c>
      <c r="H34" s="31">
        <v>58.999999999999993</v>
      </c>
      <c r="I34" s="31">
        <v>129.6</v>
      </c>
      <c r="J34" s="31">
        <v>242.09999999999997</v>
      </c>
      <c r="K34" s="31">
        <v>85.2</v>
      </c>
      <c r="L34" s="31">
        <v>60.4</v>
      </c>
      <c r="M34" s="31">
        <v>91.199999999999989</v>
      </c>
      <c r="N34" s="31">
        <v>100.2</v>
      </c>
      <c r="O34" s="31">
        <v>95.5</v>
      </c>
      <c r="P34" s="31">
        <v>113.10000000000001</v>
      </c>
      <c r="Q34" s="35">
        <v>64.599999999999994</v>
      </c>
    </row>
    <row r="35" spans="1:17" ht="15.75" customHeight="1" x14ac:dyDescent="0.15">
      <c r="A35" s="92"/>
      <c r="B35" s="21">
        <v>202501</v>
      </c>
      <c r="C35" s="17">
        <v>111.9</v>
      </c>
      <c r="D35" s="17">
        <v>111.9</v>
      </c>
      <c r="E35" s="18">
        <v>91.8</v>
      </c>
      <c r="F35" s="18">
        <v>69.2</v>
      </c>
      <c r="G35" s="18">
        <v>60.900000000000006</v>
      </c>
      <c r="H35" s="18">
        <v>178.30000000000004</v>
      </c>
      <c r="I35" s="18">
        <v>144.69999999999999</v>
      </c>
      <c r="J35" s="18">
        <v>299.39999999999998</v>
      </c>
      <c r="K35" s="18">
        <v>88.2</v>
      </c>
      <c r="L35" s="18">
        <v>63.6</v>
      </c>
      <c r="M35" s="18">
        <v>95.600000000000009</v>
      </c>
      <c r="N35" s="18">
        <v>84.600000000000009</v>
      </c>
      <c r="O35" s="18">
        <v>106.20000000000002</v>
      </c>
      <c r="P35" s="18">
        <v>111.39999999999999</v>
      </c>
      <c r="Q35" s="19">
        <v>106.5</v>
      </c>
    </row>
    <row r="36" spans="1:17" ht="15.75" customHeight="1" x14ac:dyDescent="0.15">
      <c r="A36" s="92"/>
      <c r="B36" s="34">
        <v>202502</v>
      </c>
      <c r="C36" s="30">
        <v>99.8</v>
      </c>
      <c r="D36" s="30">
        <v>99.8</v>
      </c>
      <c r="E36" s="31">
        <v>75.3</v>
      </c>
      <c r="F36" s="31">
        <v>82.199999999999989</v>
      </c>
      <c r="G36" s="31">
        <v>65.400000000000006</v>
      </c>
      <c r="H36" s="31">
        <v>46.5</v>
      </c>
      <c r="I36" s="31">
        <v>121.30000000000001</v>
      </c>
      <c r="J36" s="31">
        <v>479.1</v>
      </c>
      <c r="K36" s="31">
        <v>87.5</v>
      </c>
      <c r="L36" s="31">
        <v>54.9</v>
      </c>
      <c r="M36" s="31">
        <v>94.6</v>
      </c>
      <c r="N36" s="31">
        <v>87.4</v>
      </c>
      <c r="O36" s="31">
        <v>97.9</v>
      </c>
      <c r="P36" s="31">
        <v>110</v>
      </c>
      <c r="Q36" s="35">
        <v>93.5</v>
      </c>
    </row>
    <row r="37" spans="1:17" ht="15.75" customHeight="1" x14ac:dyDescent="0.15">
      <c r="A37" s="92"/>
      <c r="B37" s="21">
        <v>202503</v>
      </c>
      <c r="C37" s="17">
        <v>117.2</v>
      </c>
      <c r="D37" s="17">
        <v>117.4</v>
      </c>
      <c r="E37" s="18">
        <v>81.099999999999994</v>
      </c>
      <c r="F37" s="18">
        <v>203</v>
      </c>
      <c r="G37" s="18">
        <v>104.6</v>
      </c>
      <c r="H37" s="18">
        <v>91.300000000000011</v>
      </c>
      <c r="I37" s="18">
        <v>146.6</v>
      </c>
      <c r="J37" s="18">
        <v>375.3</v>
      </c>
      <c r="K37" s="18">
        <v>89.7</v>
      </c>
      <c r="L37" s="18">
        <v>58.1</v>
      </c>
      <c r="M37" s="18">
        <v>106.8</v>
      </c>
      <c r="N37" s="18">
        <v>82.799999999999983</v>
      </c>
      <c r="O37" s="18">
        <v>97</v>
      </c>
      <c r="P37" s="18">
        <v>118.8</v>
      </c>
      <c r="Q37" s="19">
        <v>88.199999999999989</v>
      </c>
    </row>
    <row r="38" spans="1:17" ht="15.75" customHeight="1" x14ac:dyDescent="0.15">
      <c r="A38" s="92"/>
      <c r="B38" s="34">
        <v>202504</v>
      </c>
      <c r="C38" s="30">
        <v>116.8</v>
      </c>
      <c r="D38" s="30">
        <v>116.7</v>
      </c>
      <c r="E38" s="31">
        <v>87</v>
      </c>
      <c r="F38" s="31">
        <v>73.599999999999994</v>
      </c>
      <c r="G38" s="31">
        <v>121.00000000000001</v>
      </c>
      <c r="H38" s="31">
        <v>45.2</v>
      </c>
      <c r="I38" s="31">
        <v>142.5</v>
      </c>
      <c r="J38" s="31">
        <v>286.10000000000002</v>
      </c>
      <c r="K38" s="31">
        <v>92.4</v>
      </c>
      <c r="L38" s="31">
        <v>62.900000000000006</v>
      </c>
      <c r="M38" s="31">
        <v>149.19999999999999</v>
      </c>
      <c r="N38" s="31">
        <v>93.800000000000011</v>
      </c>
      <c r="O38" s="31">
        <v>103.1</v>
      </c>
      <c r="P38" s="31">
        <v>130.19999999999999</v>
      </c>
      <c r="Q38" s="35">
        <v>141.89999999999998</v>
      </c>
    </row>
    <row r="39" spans="1:17" ht="15.75" customHeight="1" x14ac:dyDescent="0.15">
      <c r="A39" s="92"/>
      <c r="B39" s="21">
        <v>202505</v>
      </c>
      <c r="C39" s="17">
        <v>89.8</v>
      </c>
      <c r="D39" s="17">
        <v>89.7</v>
      </c>
      <c r="E39" s="18">
        <v>91.1</v>
      </c>
      <c r="F39" s="18">
        <v>83.8</v>
      </c>
      <c r="G39" s="18">
        <v>88.199999999999989</v>
      </c>
      <c r="H39" s="18">
        <v>84.8</v>
      </c>
      <c r="I39" s="18">
        <v>72.5</v>
      </c>
      <c r="J39" s="18">
        <v>352.29999999999995</v>
      </c>
      <c r="K39" s="18">
        <v>94.4</v>
      </c>
      <c r="L39" s="18">
        <v>66.3</v>
      </c>
      <c r="M39" s="18">
        <v>94.5</v>
      </c>
      <c r="N39" s="18">
        <v>105.6</v>
      </c>
      <c r="O39" s="18">
        <v>102.6</v>
      </c>
      <c r="P39" s="18">
        <v>119.6</v>
      </c>
      <c r="Q39" s="19">
        <v>102.5</v>
      </c>
    </row>
    <row r="40" spans="1:17" ht="15.75" customHeight="1" x14ac:dyDescent="0.15">
      <c r="A40" s="92"/>
      <c r="B40" s="34">
        <v>202506</v>
      </c>
      <c r="C40" s="30">
        <v>110.5</v>
      </c>
      <c r="D40" s="30">
        <v>110.8</v>
      </c>
      <c r="E40" s="31">
        <v>82.899999999999991</v>
      </c>
      <c r="F40" s="31">
        <v>65.7</v>
      </c>
      <c r="G40" s="31">
        <v>105.19999999999999</v>
      </c>
      <c r="H40" s="31">
        <v>163.80000000000001</v>
      </c>
      <c r="I40" s="31">
        <v>119.60000000000001</v>
      </c>
      <c r="J40" s="31">
        <v>293.10000000000002</v>
      </c>
      <c r="K40" s="31">
        <v>98.6</v>
      </c>
      <c r="L40" s="31">
        <v>58.4</v>
      </c>
      <c r="M40" s="31">
        <v>89</v>
      </c>
      <c r="N40" s="31">
        <v>96.2</v>
      </c>
      <c r="O40" s="31">
        <v>104.3</v>
      </c>
      <c r="P40" s="31">
        <v>124</v>
      </c>
      <c r="Q40" s="35">
        <v>58.599999999999994</v>
      </c>
    </row>
    <row r="41" spans="1:17" ht="15.75" customHeight="1" x14ac:dyDescent="0.15">
      <c r="A41" s="92"/>
      <c r="B41" s="21">
        <v>202507</v>
      </c>
      <c r="C41" s="17">
        <v>137.30000000000001</v>
      </c>
      <c r="D41" s="17">
        <v>137.69999999999999</v>
      </c>
      <c r="E41" s="18">
        <v>100.39999999999999</v>
      </c>
      <c r="F41" s="18">
        <v>68.599999999999994</v>
      </c>
      <c r="G41" s="18">
        <v>57.000000000000007</v>
      </c>
      <c r="H41" s="18">
        <v>106.6</v>
      </c>
      <c r="I41" s="18">
        <v>216.8</v>
      </c>
      <c r="J41" s="18">
        <v>353.2</v>
      </c>
      <c r="K41" s="18">
        <v>98.3</v>
      </c>
      <c r="L41" s="18">
        <v>64.3</v>
      </c>
      <c r="M41" s="18">
        <v>102.89999999999999</v>
      </c>
      <c r="N41" s="18">
        <v>102.30000000000001</v>
      </c>
      <c r="O41" s="18">
        <v>106</v>
      </c>
      <c r="P41" s="18">
        <v>148.4</v>
      </c>
      <c r="Q41" s="19">
        <v>75.400000000000006</v>
      </c>
    </row>
    <row r="42" spans="1:17" ht="15.75" customHeight="1" x14ac:dyDescent="0.15">
      <c r="A42" s="92"/>
      <c r="B42" s="34">
        <v>202508</v>
      </c>
      <c r="C42" s="30">
        <v>138.9</v>
      </c>
      <c r="D42" s="30">
        <v>139.19999999999999</v>
      </c>
      <c r="E42" s="31">
        <v>79.8</v>
      </c>
      <c r="F42" s="31">
        <v>65.2</v>
      </c>
      <c r="G42" s="31">
        <v>83.6</v>
      </c>
      <c r="H42" s="31">
        <v>118.60000000000001</v>
      </c>
      <c r="I42" s="31">
        <v>225.79999999999998</v>
      </c>
      <c r="J42" s="31">
        <v>249.39999999999998</v>
      </c>
      <c r="K42" s="31">
        <v>85</v>
      </c>
      <c r="L42" s="31">
        <v>55.3</v>
      </c>
      <c r="M42" s="31">
        <v>59.699999999999996</v>
      </c>
      <c r="N42" s="31">
        <v>90.899999999999991</v>
      </c>
      <c r="O42" s="31">
        <v>101.19999999999997</v>
      </c>
      <c r="P42" s="31">
        <v>129.69999999999999</v>
      </c>
      <c r="Q42" s="35">
        <v>80.899999999999991</v>
      </c>
    </row>
    <row r="43" spans="1:17" ht="15.75" customHeight="1" x14ac:dyDescent="0.15">
      <c r="A43" s="92"/>
      <c r="B43" s="21">
        <v>202509</v>
      </c>
      <c r="C43" s="17">
        <v>138</v>
      </c>
      <c r="D43" s="17">
        <v>138.4</v>
      </c>
      <c r="E43" s="18">
        <v>80.800000000000011</v>
      </c>
      <c r="F43" s="18">
        <v>55</v>
      </c>
      <c r="G43" s="18">
        <v>104.49999999999999</v>
      </c>
      <c r="H43" s="18">
        <v>82.600000000000009</v>
      </c>
      <c r="I43" s="18">
        <v>209.2</v>
      </c>
      <c r="J43" s="18">
        <v>286</v>
      </c>
      <c r="K43" s="18">
        <v>95.199999999999989</v>
      </c>
      <c r="L43" s="18">
        <v>56.3</v>
      </c>
      <c r="M43" s="18">
        <v>47.9</v>
      </c>
      <c r="N43" s="18">
        <v>105.7</v>
      </c>
      <c r="O43" s="18">
        <v>108.89999999999999</v>
      </c>
      <c r="P43" s="18">
        <v>122.30000000000001</v>
      </c>
      <c r="Q43" s="19">
        <v>67.099999999999994</v>
      </c>
    </row>
    <row r="44" spans="1:17" ht="15.75" customHeight="1" x14ac:dyDescent="0.15">
      <c r="A44" s="92"/>
      <c r="B44" s="34">
        <v>202510</v>
      </c>
      <c r="C44" s="30">
        <v>138.80000000000001</v>
      </c>
      <c r="D44" s="30">
        <v>139.19999999999999</v>
      </c>
      <c r="E44" s="31">
        <v>82.300000000000011</v>
      </c>
      <c r="F44" s="31">
        <v>57.2</v>
      </c>
      <c r="G44" s="31">
        <v>206.39999999999998</v>
      </c>
      <c r="H44" s="31">
        <v>90.800000000000011</v>
      </c>
      <c r="I44" s="31">
        <v>158.10000000000002</v>
      </c>
      <c r="J44" s="31">
        <v>368.1</v>
      </c>
      <c r="K44" s="31">
        <v>99</v>
      </c>
      <c r="L44" s="31">
        <v>53.8</v>
      </c>
      <c r="M44" s="31">
        <v>210.3</v>
      </c>
      <c r="N44" s="31">
        <v>94.1</v>
      </c>
      <c r="O44" s="31">
        <v>108.30000000000001</v>
      </c>
      <c r="P44" s="31">
        <v>131.4</v>
      </c>
      <c r="Q44" s="35">
        <v>72.300000000000011</v>
      </c>
    </row>
    <row r="45" spans="1:17" ht="14.25" thickBot="1" x14ac:dyDescent="0.2">
      <c r="A45" s="93"/>
      <c r="B45" s="44"/>
      <c r="C45" s="22"/>
      <c r="D45" s="2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4"/>
    </row>
    <row r="46" spans="1:17" ht="10.15" customHeight="1" x14ac:dyDescent="0.15">
      <c r="A46" s="40" t="s">
        <v>19</v>
      </c>
      <c r="B46" s="41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ht="15" customHeight="1" x14ac:dyDescent="0.15">
      <c r="A47" s="42"/>
      <c r="B47" s="4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15" customHeight="1" x14ac:dyDescent="0.15">
      <c r="A48" s="42"/>
      <c r="B48" s="43"/>
      <c r="C48" s="77" t="s">
        <v>23</v>
      </c>
      <c r="D48" s="77"/>
      <c r="E48" s="60">
        <f>RANK(E52,$E$52:$Q$52,0)</f>
        <v>9</v>
      </c>
      <c r="F48" s="60">
        <f t="shared" ref="F48:Q48" si="0">RANK(F52,$E$52:$Q$52,0)</f>
        <v>7</v>
      </c>
      <c r="G48" s="60">
        <f t="shared" si="0"/>
        <v>2</v>
      </c>
      <c r="H48" s="60">
        <f t="shared" si="0"/>
        <v>4</v>
      </c>
      <c r="I48" s="60">
        <f t="shared" si="0"/>
        <v>13</v>
      </c>
      <c r="J48" s="60">
        <f t="shared" si="0"/>
        <v>3</v>
      </c>
      <c r="K48" s="60">
        <f t="shared" si="0"/>
        <v>8</v>
      </c>
      <c r="L48" s="60">
        <f t="shared" si="0"/>
        <v>11</v>
      </c>
      <c r="M48" s="60">
        <f t="shared" si="0"/>
        <v>1</v>
      </c>
      <c r="N48" s="60">
        <f t="shared" si="0"/>
        <v>12</v>
      </c>
      <c r="O48" s="60">
        <f t="shared" si="0"/>
        <v>10</v>
      </c>
      <c r="P48" s="60">
        <f t="shared" si="0"/>
        <v>6</v>
      </c>
      <c r="Q48" s="60">
        <f t="shared" si="0"/>
        <v>5</v>
      </c>
    </row>
    <row r="49" spans="1:17" ht="14.25" x14ac:dyDescent="0.15">
      <c r="A49" s="38"/>
      <c r="B49" s="39"/>
      <c r="C49" s="77" t="s">
        <v>22</v>
      </c>
      <c r="D49" s="77"/>
      <c r="E49" s="60">
        <v>1</v>
      </c>
      <c r="F49" s="60">
        <v>2</v>
      </c>
      <c r="G49" s="60">
        <v>3</v>
      </c>
      <c r="H49" s="60">
        <v>4</v>
      </c>
      <c r="I49" s="60">
        <v>5</v>
      </c>
      <c r="J49" s="60">
        <v>6</v>
      </c>
      <c r="K49" s="60">
        <v>7</v>
      </c>
      <c r="L49" s="60">
        <v>8</v>
      </c>
      <c r="M49" s="60">
        <v>9</v>
      </c>
      <c r="N49" s="60">
        <v>10</v>
      </c>
      <c r="O49" s="60">
        <v>11</v>
      </c>
      <c r="P49" s="60">
        <v>12</v>
      </c>
      <c r="Q49" s="60">
        <v>13</v>
      </c>
    </row>
    <row r="50" spans="1:17" ht="26.25" customHeight="1" x14ac:dyDescent="0.15">
      <c r="B50" s="59"/>
      <c r="C50" s="79" t="str">
        <f>A29</f>
        <v>季節調整済指数</v>
      </c>
      <c r="D50" s="61">
        <f>B44</f>
        <v>202510</v>
      </c>
      <c r="E50" s="51">
        <f>E44</f>
        <v>82.300000000000011</v>
      </c>
      <c r="F50" s="51">
        <f t="shared" ref="F50:Q50" si="1">F44</f>
        <v>57.2</v>
      </c>
      <c r="G50" s="51">
        <f t="shared" si="1"/>
        <v>206.39999999999998</v>
      </c>
      <c r="H50" s="51">
        <f t="shared" si="1"/>
        <v>90.800000000000011</v>
      </c>
      <c r="I50" s="51">
        <f t="shared" si="1"/>
        <v>158.10000000000002</v>
      </c>
      <c r="J50" s="51">
        <f t="shared" si="1"/>
        <v>368.1</v>
      </c>
      <c r="K50" s="51">
        <f t="shared" si="1"/>
        <v>99</v>
      </c>
      <c r="L50" s="51">
        <f t="shared" si="1"/>
        <v>53.8</v>
      </c>
      <c r="M50" s="51">
        <f t="shared" si="1"/>
        <v>210.3</v>
      </c>
      <c r="N50" s="51">
        <f t="shared" si="1"/>
        <v>94.1</v>
      </c>
      <c r="O50" s="51">
        <f t="shared" si="1"/>
        <v>108.30000000000001</v>
      </c>
      <c r="P50" s="51">
        <f t="shared" si="1"/>
        <v>131.4</v>
      </c>
      <c r="Q50" s="51">
        <f t="shared" si="1"/>
        <v>72.300000000000011</v>
      </c>
    </row>
    <row r="51" spans="1:17" ht="32.25" customHeight="1" x14ac:dyDescent="0.15">
      <c r="B51" s="59"/>
      <c r="C51" s="79"/>
      <c r="D51" s="61">
        <f>B43</f>
        <v>202509</v>
      </c>
      <c r="E51" s="62">
        <f>E43</f>
        <v>80.800000000000011</v>
      </c>
      <c r="F51" s="62">
        <f t="shared" ref="F51:Q51" si="2">F43</f>
        <v>55</v>
      </c>
      <c r="G51" s="62">
        <f t="shared" si="2"/>
        <v>104.49999999999999</v>
      </c>
      <c r="H51" s="62">
        <f t="shared" si="2"/>
        <v>82.600000000000009</v>
      </c>
      <c r="I51" s="62">
        <f t="shared" si="2"/>
        <v>209.2</v>
      </c>
      <c r="J51" s="62">
        <f t="shared" si="2"/>
        <v>286</v>
      </c>
      <c r="K51" s="62">
        <f t="shared" si="2"/>
        <v>95.199999999999989</v>
      </c>
      <c r="L51" s="62">
        <f t="shared" si="2"/>
        <v>56.3</v>
      </c>
      <c r="M51" s="62">
        <f t="shared" si="2"/>
        <v>47.9</v>
      </c>
      <c r="N51" s="62">
        <f t="shared" si="2"/>
        <v>105.7</v>
      </c>
      <c r="O51" s="62">
        <f t="shared" si="2"/>
        <v>108.89999999999999</v>
      </c>
      <c r="P51" s="62">
        <f t="shared" si="2"/>
        <v>122.30000000000001</v>
      </c>
      <c r="Q51" s="62">
        <f t="shared" si="2"/>
        <v>67.099999999999994</v>
      </c>
    </row>
    <row r="52" spans="1:17" x14ac:dyDescent="0.15">
      <c r="C52" s="78" t="s">
        <v>24</v>
      </c>
      <c r="D52" s="78"/>
      <c r="E52" s="63">
        <f>(E50-E51)/E51*100</f>
        <v>1.8564356435643561</v>
      </c>
      <c r="F52" s="63">
        <f t="shared" ref="F52:Q52" si="3">(F50-F51)/F51*100</f>
        <v>4.0000000000000053</v>
      </c>
      <c r="G52" s="63">
        <f t="shared" si="3"/>
        <v>97.511961722488039</v>
      </c>
      <c r="H52" s="63">
        <f t="shared" si="3"/>
        <v>9.9273607748184034</v>
      </c>
      <c r="I52" s="63">
        <f t="shared" si="3"/>
        <v>-24.426386233269586</v>
      </c>
      <c r="J52" s="63">
        <f t="shared" si="3"/>
        <v>28.70629370629371</v>
      </c>
      <c r="K52" s="63">
        <f t="shared" si="3"/>
        <v>3.9915966386554742</v>
      </c>
      <c r="L52" s="63">
        <f t="shared" si="3"/>
        <v>-4.4404973357015987</v>
      </c>
      <c r="M52" s="63">
        <f t="shared" si="3"/>
        <v>339.03966597077249</v>
      </c>
      <c r="N52" s="63">
        <f t="shared" si="3"/>
        <v>-10.974456007568598</v>
      </c>
      <c r="O52" s="63">
        <f>(O50-O51)/O51*100</f>
        <v>-0.5509641873278055</v>
      </c>
      <c r="P52" s="63">
        <f t="shared" si="3"/>
        <v>7.4407195421095613</v>
      </c>
      <c r="Q52" s="63">
        <f t="shared" si="3"/>
        <v>7.7496274217585954</v>
      </c>
    </row>
    <row r="53" spans="1:17" x14ac:dyDescent="0.15"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</row>
    <row r="54" spans="1:17" x14ac:dyDescent="0.15">
      <c r="O54" s="76"/>
    </row>
    <row r="72" spans="1:1" ht="14.25" x14ac:dyDescent="0.15">
      <c r="A72" s="50"/>
    </row>
    <row r="93" spans="1:1" ht="14.25" x14ac:dyDescent="0.15">
      <c r="A93" s="50"/>
    </row>
    <row r="114" spans="1:1" ht="14.25" x14ac:dyDescent="0.15">
      <c r="A114" s="50"/>
    </row>
  </sheetData>
  <mergeCells count="9">
    <mergeCell ref="C48:D48"/>
    <mergeCell ref="C49:D49"/>
    <mergeCell ref="C52:D52"/>
    <mergeCell ref="C50:C51"/>
    <mergeCell ref="A3:B5"/>
    <mergeCell ref="C3:D3"/>
    <mergeCell ref="A6:B6"/>
    <mergeCell ref="A7:A28"/>
    <mergeCell ref="A29:A45"/>
  </mergeCells>
  <phoneticPr fontId="1"/>
  <pageMargins left="0.98425196850393704" right="0.47244094488188981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時系列データ</vt:lpstr>
      <vt:lpstr>時系列データ!Print_Area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一寿</dc:creator>
  <cp:lastModifiedBy>西野良紀</cp:lastModifiedBy>
  <cp:lastPrinted>2025-11-27T02:09:24Z</cp:lastPrinted>
  <dcterms:created xsi:type="dcterms:W3CDTF">2018-10-16T05:12:25Z</dcterms:created>
  <dcterms:modified xsi:type="dcterms:W3CDTF">2025-12-22T00:41:14Z</dcterms:modified>
</cp:coreProperties>
</file>