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72.29.3.54\税務課\04_課税班\01   税目別フォルダ\02法人二税\★ホームページ公開様式等\★R７年度準備中（R7.3～掲載予定）★Ｒ6.7.22付改正\省令第71号（R7.4.1掲載）\"/>
    </mc:Choice>
  </mc:AlternateContent>
  <xr:revisionPtr revIDLastSave="0" documentId="13_ncr:1_{8DB90AC7-1E22-49A3-A89A-FCE014D5BB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納付書" sheetId="15" r:id="rId1"/>
    <sheet name="入力例" sheetId="16" r:id="rId2"/>
  </sheets>
  <definedNames>
    <definedName name="_xlnm._FilterDatabase" localSheetId="1" hidden="1">入力例!$E$9:$E$10</definedName>
    <definedName name="_xlnm._FilterDatabase" localSheetId="0" hidden="1">納付書!$E$9:$E$10</definedName>
    <definedName name="_xlnm.Print_Area" localSheetId="1">入力例!$D$86:$DE$157,入力例!$D$162:$DG$212</definedName>
    <definedName name="_xlnm.Print_Area" localSheetId="0">納付書!$D$86:$DE$157,納付書!$D$162:$DE$212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8" i="16" l="1"/>
  <c r="P286" i="16"/>
  <c r="A299" i="16" l="1"/>
  <c r="P304" i="16" s="1"/>
  <c r="M304" i="16" s="1"/>
  <c r="AJ138" i="16" s="1"/>
  <c r="A298" i="16"/>
  <c r="P303" i="16" s="1"/>
  <c r="J303" i="16" s="1"/>
  <c r="AD136" i="16" s="1"/>
  <c r="A297" i="16"/>
  <c r="P302" i="16" s="1"/>
  <c r="K302" i="16" s="1"/>
  <c r="AF134" i="16" s="1"/>
  <c r="BO134" i="16" s="1"/>
  <c r="A296" i="16"/>
  <c r="P301" i="16" s="1"/>
  <c r="L301" i="16" s="1"/>
  <c r="AH132" i="16" s="1"/>
  <c r="BQ132" i="16" s="1"/>
  <c r="A294" i="16"/>
  <c r="P299" i="16" s="1"/>
  <c r="F294" i="16" s="1"/>
  <c r="V128" i="16" s="1"/>
  <c r="A293" i="16"/>
  <c r="P298" i="16" s="1"/>
  <c r="K298" i="16" s="1"/>
  <c r="AF126" i="16" s="1"/>
  <c r="BO126" i="16" s="1"/>
  <c r="A292" i="16"/>
  <c r="P297" i="16" s="1"/>
  <c r="L297" i="16" s="1"/>
  <c r="AH124" i="16" s="1"/>
  <c r="BQ124" i="16" s="1"/>
  <c r="A291" i="16"/>
  <c r="P296" i="16" s="1"/>
  <c r="M296" i="16" s="1"/>
  <c r="AJ122" i="16" s="1"/>
  <c r="BS122" i="16" s="1"/>
  <c r="A290" i="16"/>
  <c r="A288" i="16"/>
  <c r="P293" i="16" s="1"/>
  <c r="A287" i="16"/>
  <c r="P292" i="16" s="1"/>
  <c r="A286" i="16"/>
  <c r="P287" i="16"/>
  <c r="P282" i="16"/>
  <c r="P283" i="16" s="1"/>
  <c r="I108" i="16" s="1"/>
  <c r="AR108" i="16" s="1"/>
  <c r="P281" i="16"/>
  <c r="CC146" i="16"/>
  <c r="K144" i="16"/>
  <c r="AT144" i="16" s="1"/>
  <c r="BX142" i="16"/>
  <c r="AO142" i="16"/>
  <c r="AO110" i="16"/>
  <c r="AC110" i="16"/>
  <c r="CU110" i="16" s="1"/>
  <c r="F110" i="16"/>
  <c r="BX110" i="16" s="1"/>
  <c r="AB107" i="16"/>
  <c r="CT107" i="16" s="1"/>
  <c r="F107" i="16"/>
  <c r="BX107" i="16" s="1"/>
  <c r="G100" i="16"/>
  <c r="BY100" i="16" s="1"/>
  <c r="G95" i="16"/>
  <c r="BY95" i="16" s="1"/>
  <c r="BY93" i="16"/>
  <c r="AP93" i="16"/>
  <c r="CS90" i="16"/>
  <c r="BX90" i="16"/>
  <c r="BJ90" i="16"/>
  <c r="AO90" i="16"/>
  <c r="AY90" i="16"/>
  <c r="BX88" i="16"/>
  <c r="AO88" i="16"/>
  <c r="R68" i="16"/>
  <c r="F110" i="15"/>
  <c r="AO110" i="15"/>
  <c r="K144" i="15"/>
  <c r="CC144" i="15" s="1"/>
  <c r="CX126" i="16" l="1"/>
  <c r="CX134" i="16"/>
  <c r="CC144" i="16"/>
  <c r="C297" i="16"/>
  <c r="P134" i="16" s="1"/>
  <c r="AY134" i="16" s="1"/>
  <c r="AO107" i="16"/>
  <c r="CM108" i="16"/>
  <c r="BD108" i="16"/>
  <c r="BM136" i="16"/>
  <c r="CV136" i="16"/>
  <c r="BE128" i="16"/>
  <c r="CN128" i="16"/>
  <c r="CZ124" i="16"/>
  <c r="AT146" i="16"/>
  <c r="A295" i="16"/>
  <c r="A300" i="16" s="1"/>
  <c r="P305" i="16" s="1"/>
  <c r="D292" i="16"/>
  <c r="R124" i="16" s="1"/>
  <c r="AP100" i="16"/>
  <c r="E291" i="16"/>
  <c r="T122" i="16" s="1"/>
  <c r="BC122" i="16" s="1"/>
  <c r="C293" i="16"/>
  <c r="P126" i="16" s="1"/>
  <c r="D296" i="16"/>
  <c r="R132" i="16" s="1"/>
  <c r="G297" i="16"/>
  <c r="X134" i="16" s="1"/>
  <c r="E299" i="16"/>
  <c r="T138" i="16" s="1"/>
  <c r="CL138" i="16" s="1"/>
  <c r="CH90" i="16"/>
  <c r="H301" i="16"/>
  <c r="Z132" i="16" s="1"/>
  <c r="I304" i="16"/>
  <c r="AB138" i="16" s="1"/>
  <c r="AT144" i="15"/>
  <c r="DB138" i="16"/>
  <c r="BS138" i="16"/>
  <c r="AP95" i="16"/>
  <c r="BK107" i="16"/>
  <c r="BL110" i="16"/>
  <c r="CZ132" i="16"/>
  <c r="A289" i="16"/>
  <c r="P291" i="16"/>
  <c r="M299" i="16"/>
  <c r="AJ128" i="16" s="1"/>
  <c r="I299" i="16"/>
  <c r="AB128" i="16" s="1"/>
  <c r="E294" i="16"/>
  <c r="T128" i="16" s="1"/>
  <c r="L299" i="16"/>
  <c r="AH128" i="16" s="1"/>
  <c r="H299" i="16"/>
  <c r="Z128" i="16" s="1"/>
  <c r="D294" i="16"/>
  <c r="R128" i="16" s="1"/>
  <c r="K299" i="16"/>
  <c r="AF128" i="16" s="1"/>
  <c r="G294" i="16"/>
  <c r="X128" i="16" s="1"/>
  <c r="C294" i="16"/>
  <c r="P128" i="16" s="1"/>
  <c r="J299" i="16"/>
  <c r="AD128" i="16" s="1"/>
  <c r="CA108" i="16"/>
  <c r="DB122" i="16"/>
  <c r="L292" i="16"/>
  <c r="AH114" i="16" s="1"/>
  <c r="H292" i="16"/>
  <c r="Z114" i="16" s="1"/>
  <c r="D287" i="16"/>
  <c r="R114" i="16" s="1"/>
  <c r="K292" i="16"/>
  <c r="AF114" i="16" s="1"/>
  <c r="G287" i="16"/>
  <c r="X114" i="16" s="1"/>
  <c r="C287" i="16"/>
  <c r="P114" i="16" s="1"/>
  <c r="J292" i="16"/>
  <c r="AD114" i="16" s="1"/>
  <c r="F287" i="16"/>
  <c r="V114" i="16" s="1"/>
  <c r="M292" i="16"/>
  <c r="AJ114" i="16" s="1"/>
  <c r="I292" i="16"/>
  <c r="AB114" i="16" s="1"/>
  <c r="E287" i="16"/>
  <c r="T114" i="16" s="1"/>
  <c r="M303" i="16"/>
  <c r="AJ136" i="16" s="1"/>
  <c r="I303" i="16"/>
  <c r="AB136" i="16" s="1"/>
  <c r="E298" i="16"/>
  <c r="T136" i="16" s="1"/>
  <c r="L303" i="16"/>
  <c r="AH136" i="16" s="1"/>
  <c r="H303" i="16"/>
  <c r="Z136" i="16" s="1"/>
  <c r="D298" i="16"/>
  <c r="R136" i="16" s="1"/>
  <c r="K303" i="16"/>
  <c r="AF136" i="16" s="1"/>
  <c r="G298" i="16"/>
  <c r="X136" i="16" s="1"/>
  <c r="C298" i="16"/>
  <c r="P136" i="16" s="1"/>
  <c r="F298" i="16"/>
  <c r="V136" i="16" s="1"/>
  <c r="K293" i="16"/>
  <c r="AF116" i="16" s="1"/>
  <c r="G288" i="16"/>
  <c r="X116" i="16" s="1"/>
  <c r="C288" i="16"/>
  <c r="P116" i="16" s="1"/>
  <c r="J293" i="16"/>
  <c r="AD116" i="16" s="1"/>
  <c r="F288" i="16"/>
  <c r="V116" i="16" s="1"/>
  <c r="M293" i="16"/>
  <c r="AJ116" i="16" s="1"/>
  <c r="I293" i="16"/>
  <c r="AB116" i="16" s="1"/>
  <c r="E288" i="16"/>
  <c r="T116" i="16" s="1"/>
  <c r="L293" i="16"/>
  <c r="AH116" i="16" s="1"/>
  <c r="H293" i="16"/>
  <c r="Z116" i="16" s="1"/>
  <c r="D288" i="16"/>
  <c r="R116" i="16" s="1"/>
  <c r="I296" i="16"/>
  <c r="AB122" i="16" s="1"/>
  <c r="H297" i="16"/>
  <c r="Z124" i="16" s="1"/>
  <c r="G293" i="16"/>
  <c r="X126" i="16" s="1"/>
  <c r="P295" i="16"/>
  <c r="K301" i="16"/>
  <c r="AF132" i="16" s="1"/>
  <c r="G296" i="16"/>
  <c r="X132" i="16" s="1"/>
  <c r="C296" i="16"/>
  <c r="P132" i="16" s="1"/>
  <c r="J301" i="16"/>
  <c r="AD132" i="16" s="1"/>
  <c r="F296" i="16"/>
  <c r="V132" i="16" s="1"/>
  <c r="M301" i="16"/>
  <c r="AJ132" i="16" s="1"/>
  <c r="I301" i="16"/>
  <c r="AB132" i="16" s="1"/>
  <c r="E296" i="16"/>
  <c r="T132" i="16" s="1"/>
  <c r="J302" i="16"/>
  <c r="AD134" i="16" s="1"/>
  <c r="F297" i="16"/>
  <c r="V134" i="16" s="1"/>
  <c r="M302" i="16"/>
  <c r="AJ134" i="16" s="1"/>
  <c r="I302" i="16"/>
  <c r="AB134" i="16" s="1"/>
  <c r="E297" i="16"/>
  <c r="T134" i="16" s="1"/>
  <c r="L302" i="16"/>
  <c r="AH134" i="16" s="1"/>
  <c r="H302" i="16"/>
  <c r="Z134" i="16" s="1"/>
  <c r="D297" i="16"/>
  <c r="R134" i="16" s="1"/>
  <c r="L304" i="16"/>
  <c r="AH138" i="16" s="1"/>
  <c r="H304" i="16"/>
  <c r="Z138" i="16" s="1"/>
  <c r="D299" i="16"/>
  <c r="R138" i="16" s="1"/>
  <c r="K304" i="16"/>
  <c r="AF138" i="16" s="1"/>
  <c r="G299" i="16"/>
  <c r="X138" i="16" s="1"/>
  <c r="C299" i="16"/>
  <c r="P138" i="16" s="1"/>
  <c r="J304" i="16"/>
  <c r="AD138" i="16" s="1"/>
  <c r="F299" i="16"/>
  <c r="V138" i="16" s="1"/>
  <c r="L296" i="16"/>
  <c r="AH122" i="16" s="1"/>
  <c r="H296" i="16"/>
  <c r="Z122" i="16" s="1"/>
  <c r="D291" i="16"/>
  <c r="R122" i="16" s="1"/>
  <c r="K296" i="16"/>
  <c r="AF122" i="16" s="1"/>
  <c r="G291" i="16"/>
  <c r="X122" i="16" s="1"/>
  <c r="C291" i="16"/>
  <c r="P122" i="16" s="1"/>
  <c r="J296" i="16"/>
  <c r="AD122" i="16" s="1"/>
  <c r="F291" i="16"/>
  <c r="V122" i="16" s="1"/>
  <c r="K297" i="16"/>
  <c r="AF124" i="16" s="1"/>
  <c r="G292" i="16"/>
  <c r="X124" i="16" s="1"/>
  <c r="C292" i="16"/>
  <c r="P124" i="16" s="1"/>
  <c r="J297" i="16"/>
  <c r="AD124" i="16" s="1"/>
  <c r="F292" i="16"/>
  <c r="V124" i="16" s="1"/>
  <c r="M297" i="16"/>
  <c r="AJ124" i="16" s="1"/>
  <c r="I297" i="16"/>
  <c r="AB124" i="16" s="1"/>
  <c r="E292" i="16"/>
  <c r="T124" i="16" s="1"/>
  <c r="J298" i="16"/>
  <c r="AD126" i="16" s="1"/>
  <c r="F293" i="16"/>
  <c r="V126" i="16" s="1"/>
  <c r="M298" i="16"/>
  <c r="AJ126" i="16" s="1"/>
  <c r="I298" i="16"/>
  <c r="AB126" i="16" s="1"/>
  <c r="E293" i="16"/>
  <c r="T126" i="16" s="1"/>
  <c r="L298" i="16"/>
  <c r="AH126" i="16" s="1"/>
  <c r="H298" i="16"/>
  <c r="Z126" i="16" s="1"/>
  <c r="D293" i="16"/>
  <c r="R126" i="16" s="1"/>
  <c r="P282" i="15"/>
  <c r="P283" i="15" s="1"/>
  <c r="I108" i="15" s="1"/>
  <c r="CA108" i="15" s="1"/>
  <c r="P281" i="15"/>
  <c r="BC138" i="16" l="1"/>
  <c r="CL122" i="16"/>
  <c r="P300" i="16"/>
  <c r="CH134" i="16"/>
  <c r="BG134" i="16"/>
  <c r="CP134" i="16"/>
  <c r="BI132" i="16"/>
  <c r="CR132" i="16"/>
  <c r="BA132" i="16"/>
  <c r="CJ132" i="16"/>
  <c r="BA124" i="16"/>
  <c r="CJ124" i="16"/>
  <c r="BK138" i="16"/>
  <c r="CT138" i="16"/>
  <c r="AY126" i="16"/>
  <c r="CH126" i="16"/>
  <c r="K305" i="16"/>
  <c r="AF140" i="16" s="1"/>
  <c r="G300" i="16"/>
  <c r="X140" i="16" s="1"/>
  <c r="C300" i="16"/>
  <c r="P140" i="16" s="1"/>
  <c r="J305" i="16"/>
  <c r="AD140" i="16" s="1"/>
  <c r="F300" i="16"/>
  <c r="V140" i="16" s="1"/>
  <c r="M305" i="16"/>
  <c r="AJ140" i="16" s="1"/>
  <c r="I305" i="16"/>
  <c r="AB140" i="16" s="1"/>
  <c r="E300" i="16"/>
  <c r="T140" i="16" s="1"/>
  <c r="H305" i="16"/>
  <c r="Z140" i="16" s="1"/>
  <c r="D300" i="16"/>
  <c r="R140" i="16" s="1"/>
  <c r="L305" i="16"/>
  <c r="AH140" i="16" s="1"/>
  <c r="BS124" i="16"/>
  <c r="DB124" i="16"/>
  <c r="CL126" i="16"/>
  <c r="BC126" i="16"/>
  <c r="CN124" i="16"/>
  <c r="BE124" i="16"/>
  <c r="CP122" i="16"/>
  <c r="BG122" i="16"/>
  <c r="BM138" i="16"/>
  <c r="CV138" i="16"/>
  <c r="BI134" i="16"/>
  <c r="CR134" i="16"/>
  <c r="DB134" i="16"/>
  <c r="BS134" i="16"/>
  <c r="AY132" i="16"/>
  <c r="CH132" i="16"/>
  <c r="BA116" i="16"/>
  <c r="CJ116" i="16"/>
  <c r="CT116" i="16"/>
  <c r="BK116" i="16"/>
  <c r="AY136" i="16"/>
  <c r="CH136" i="16"/>
  <c r="CR136" i="16"/>
  <c r="BI136" i="16"/>
  <c r="DB136" i="16"/>
  <c r="BS136" i="16"/>
  <c r="CN114" i="16"/>
  <c r="BE114" i="16"/>
  <c r="CX114" i="16"/>
  <c r="BO114" i="16"/>
  <c r="BG128" i="16"/>
  <c r="CP128" i="16"/>
  <c r="CZ128" i="16"/>
  <c r="BQ128" i="16"/>
  <c r="BA126" i="16"/>
  <c r="CJ126" i="16"/>
  <c r="CT126" i="16"/>
  <c r="BK126" i="16"/>
  <c r="BC124" i="16"/>
  <c r="CL124" i="16"/>
  <c r="CV124" i="16"/>
  <c r="BM124" i="16"/>
  <c r="CN122" i="16"/>
  <c r="BE122" i="16"/>
  <c r="CX122" i="16"/>
  <c r="BO122" i="16"/>
  <c r="L300" i="16"/>
  <c r="AH130" i="16" s="1"/>
  <c r="H300" i="16"/>
  <c r="Z130" i="16" s="1"/>
  <c r="D295" i="16"/>
  <c r="R130" i="16" s="1"/>
  <c r="K300" i="16"/>
  <c r="AF130" i="16" s="1"/>
  <c r="G295" i="16"/>
  <c r="X130" i="16" s="1"/>
  <c r="C295" i="16"/>
  <c r="P130" i="16" s="1"/>
  <c r="J300" i="16"/>
  <c r="AD130" i="16" s="1"/>
  <c r="F295" i="16"/>
  <c r="V130" i="16" s="1"/>
  <c r="E295" i="16"/>
  <c r="T130" i="16" s="1"/>
  <c r="M300" i="16"/>
  <c r="AJ130" i="16" s="1"/>
  <c r="I300" i="16"/>
  <c r="AB130" i="16" s="1"/>
  <c r="CH138" i="16"/>
  <c r="AY138" i="16"/>
  <c r="CR138" i="16"/>
  <c r="BI138" i="16"/>
  <c r="BQ134" i="16"/>
  <c r="CZ134" i="16"/>
  <c r="CN134" i="16"/>
  <c r="BE134" i="16"/>
  <c r="BS132" i="16"/>
  <c r="DB132" i="16"/>
  <c r="CP132" i="16"/>
  <c r="BG132" i="16"/>
  <c r="BI124" i="16"/>
  <c r="CR124" i="16"/>
  <c r="BI116" i="16"/>
  <c r="CR116" i="16"/>
  <c r="DB116" i="16"/>
  <c r="BS116" i="16"/>
  <c r="CP116" i="16"/>
  <c r="BG116" i="16"/>
  <c r="BG136" i="16"/>
  <c r="CP136" i="16"/>
  <c r="CZ136" i="16"/>
  <c r="BQ136" i="16"/>
  <c r="BC114" i="16"/>
  <c r="CL114" i="16"/>
  <c r="CV114" i="16"/>
  <c r="BM114" i="16"/>
  <c r="CJ114" i="16"/>
  <c r="BA114" i="16"/>
  <c r="BO128" i="16"/>
  <c r="CX128" i="16"/>
  <c r="CL128" i="16"/>
  <c r="BC128" i="16"/>
  <c r="A306" i="16"/>
  <c r="P306" i="16" s="1"/>
  <c r="P294" i="16"/>
  <c r="BK124" i="16"/>
  <c r="CT124" i="16"/>
  <c r="CJ122" i="16"/>
  <c r="BA122" i="16"/>
  <c r="CP138" i="16"/>
  <c r="BG138" i="16"/>
  <c r="CZ138" i="16"/>
  <c r="BQ138" i="16"/>
  <c r="CL134" i="16"/>
  <c r="BC134" i="16"/>
  <c r="CV134" i="16"/>
  <c r="BM134" i="16"/>
  <c r="CN132" i="16"/>
  <c r="BE132" i="16"/>
  <c r="BO132" i="16"/>
  <c r="CX132" i="16"/>
  <c r="BK122" i="16"/>
  <c r="CT122" i="16"/>
  <c r="BQ116" i="16"/>
  <c r="CZ116" i="16"/>
  <c r="CN116" i="16"/>
  <c r="BE116" i="16"/>
  <c r="CX116" i="16"/>
  <c r="BO116" i="16"/>
  <c r="BO136" i="16"/>
  <c r="CX136" i="16"/>
  <c r="BC136" i="16"/>
  <c r="CL136" i="16"/>
  <c r="BK114" i="16"/>
  <c r="CT114" i="16"/>
  <c r="CH114" i="16"/>
  <c r="AY114" i="16"/>
  <c r="CR114" i="16"/>
  <c r="BI114" i="16"/>
  <c r="BM128" i="16"/>
  <c r="CV128" i="16"/>
  <c r="CJ128" i="16"/>
  <c r="BA128" i="16"/>
  <c r="CT128" i="16"/>
  <c r="BK128" i="16"/>
  <c r="BI126" i="16"/>
  <c r="CR126" i="16"/>
  <c r="CH124" i="16"/>
  <c r="AY124" i="16"/>
  <c r="BQ126" i="16"/>
  <c r="CZ126" i="16"/>
  <c r="CP124" i="16"/>
  <c r="BG124" i="16"/>
  <c r="CR122" i="16"/>
  <c r="BI122" i="16"/>
  <c r="BE138" i="16"/>
  <c r="CN138" i="16"/>
  <c r="CX138" i="16"/>
  <c r="BO138" i="16"/>
  <c r="BA134" i="16"/>
  <c r="CJ134" i="16"/>
  <c r="CT134" i="16"/>
  <c r="BK134" i="16"/>
  <c r="BC132" i="16"/>
  <c r="CL132" i="16"/>
  <c r="CV132" i="16"/>
  <c r="BM132" i="16"/>
  <c r="M295" i="16"/>
  <c r="AJ120" i="16" s="1"/>
  <c r="I295" i="16"/>
  <c r="AB120" i="16" s="1"/>
  <c r="E290" i="16"/>
  <c r="T120" i="16" s="1"/>
  <c r="L295" i="16"/>
  <c r="AH120" i="16" s="1"/>
  <c r="H295" i="16"/>
  <c r="Z120" i="16" s="1"/>
  <c r="D290" i="16"/>
  <c r="R120" i="16" s="1"/>
  <c r="K295" i="16"/>
  <c r="AF120" i="16" s="1"/>
  <c r="G290" i="16"/>
  <c r="X120" i="16" s="1"/>
  <c r="C290" i="16"/>
  <c r="P120" i="16" s="1"/>
  <c r="J295" i="16"/>
  <c r="AD120" i="16" s="1"/>
  <c r="F290" i="16"/>
  <c r="V120" i="16" s="1"/>
  <c r="CL116" i="16"/>
  <c r="BC116" i="16"/>
  <c r="CV116" i="16"/>
  <c r="BM116" i="16"/>
  <c r="CN136" i="16"/>
  <c r="BE136" i="16"/>
  <c r="CJ136" i="16"/>
  <c r="BA136" i="16"/>
  <c r="CT136" i="16"/>
  <c r="BK136" i="16"/>
  <c r="BS114" i="16"/>
  <c r="DB114" i="16"/>
  <c r="CP114" i="16"/>
  <c r="BG114" i="16"/>
  <c r="CZ114" i="16"/>
  <c r="BQ114" i="16"/>
  <c r="AY128" i="16"/>
  <c r="CH128" i="16"/>
  <c r="CR128" i="16"/>
  <c r="BI128" i="16"/>
  <c r="DB128" i="16"/>
  <c r="BS128" i="16"/>
  <c r="DB126" i="16"/>
  <c r="BS126" i="16"/>
  <c r="CV122" i="16"/>
  <c r="BM122" i="16"/>
  <c r="CN126" i="16"/>
  <c r="BE126" i="16"/>
  <c r="CH122" i="16"/>
  <c r="AY122" i="16"/>
  <c r="CV126" i="16"/>
  <c r="BM126" i="16"/>
  <c r="CX124" i="16"/>
  <c r="BO124" i="16"/>
  <c r="BQ122" i="16"/>
  <c r="CZ122" i="16"/>
  <c r="CJ138" i="16"/>
  <c r="BA138" i="16"/>
  <c r="BK132" i="16"/>
  <c r="CT132" i="16"/>
  <c r="BG126" i="16"/>
  <c r="CP126" i="16"/>
  <c r="CH116" i="16"/>
  <c r="AY116" i="16"/>
  <c r="M291" i="16"/>
  <c r="AJ112" i="16" s="1"/>
  <c r="I291" i="16"/>
  <c r="AB112" i="16" s="1"/>
  <c r="E286" i="16"/>
  <c r="T112" i="16" s="1"/>
  <c r="L291" i="16"/>
  <c r="AH112" i="16" s="1"/>
  <c r="H291" i="16"/>
  <c r="Z112" i="16" s="1"/>
  <c r="D286" i="16"/>
  <c r="R112" i="16" s="1"/>
  <c r="K291" i="16"/>
  <c r="AF112" i="16" s="1"/>
  <c r="G286" i="16"/>
  <c r="X112" i="16" s="1"/>
  <c r="C286" i="16"/>
  <c r="P112" i="16" s="1"/>
  <c r="J291" i="16"/>
  <c r="AD112" i="16" s="1"/>
  <c r="F286" i="16"/>
  <c r="V112" i="16" s="1"/>
  <c r="AR108" i="15"/>
  <c r="CH90" i="15"/>
  <c r="R68" i="15"/>
  <c r="AO88" i="15"/>
  <c r="BX88" i="15"/>
  <c r="AO90" i="15"/>
  <c r="BJ90" i="15"/>
  <c r="BX90" i="15"/>
  <c r="CS90" i="15"/>
  <c r="AP93" i="15"/>
  <c r="BY93" i="15"/>
  <c r="G95" i="15"/>
  <c r="AP95" i="15" s="1"/>
  <c r="G100" i="15"/>
  <c r="AP100" i="15" s="1"/>
  <c r="F107" i="15"/>
  <c r="AO107" i="15" s="1"/>
  <c r="AB107" i="15"/>
  <c r="BK107" i="15" s="1"/>
  <c r="BX110" i="15"/>
  <c r="AC110" i="15"/>
  <c r="CU110" i="15" s="1"/>
  <c r="A291" i="15"/>
  <c r="P291" i="15" s="1"/>
  <c r="A292" i="15"/>
  <c r="P292" i="15" s="1"/>
  <c r="F287" i="15" s="1"/>
  <c r="V114" i="15" s="1"/>
  <c r="A295" i="15"/>
  <c r="P295" i="15" s="1"/>
  <c r="C290" i="15" s="1"/>
  <c r="P120" i="15" s="1"/>
  <c r="A299" i="15"/>
  <c r="P299" i="15" s="1"/>
  <c r="F294" i="15" s="1"/>
  <c r="V128" i="15" s="1"/>
  <c r="BE128" i="15" s="1"/>
  <c r="AO142" i="15"/>
  <c r="BX142" i="15"/>
  <c r="A293" i="15"/>
  <c r="P293" i="15" s="1"/>
  <c r="H293" i="15" s="1"/>
  <c r="Z116" i="15" s="1"/>
  <c r="A296" i="15"/>
  <c r="P296" i="15" s="1"/>
  <c r="D291" i="15" s="1"/>
  <c r="R122" i="15" s="1"/>
  <c r="A297" i="15"/>
  <c r="P297" i="15" s="1"/>
  <c r="A298" i="15"/>
  <c r="P298" i="15" s="1"/>
  <c r="H298" i="15" s="1"/>
  <c r="Z126" i="15" s="1"/>
  <c r="BI126" i="15" s="1"/>
  <c r="A301" i="15"/>
  <c r="P301" i="15" s="1"/>
  <c r="A302" i="15"/>
  <c r="P302" i="15" s="1"/>
  <c r="A303" i="15"/>
  <c r="P303" i="15" s="1"/>
  <c r="I303" i="15" s="1"/>
  <c r="AB136" i="15" s="1"/>
  <c r="A304" i="15"/>
  <c r="P304" i="15" s="1"/>
  <c r="D287" i="15" l="1"/>
  <c r="R114" i="15" s="1"/>
  <c r="K292" i="15"/>
  <c r="AF114" i="15" s="1"/>
  <c r="J292" i="15"/>
  <c r="AD114" i="15" s="1"/>
  <c r="CV114" i="15" s="1"/>
  <c r="L292" i="15"/>
  <c r="AH114" i="15" s="1"/>
  <c r="CZ114" i="15" s="1"/>
  <c r="BY100" i="15"/>
  <c r="M299" i="15"/>
  <c r="AJ128" i="15" s="1"/>
  <c r="BS128" i="15" s="1"/>
  <c r="K293" i="15"/>
  <c r="AF116" i="15" s="1"/>
  <c r="BO116" i="15" s="1"/>
  <c r="C286" i="15"/>
  <c r="P112" i="15" s="1"/>
  <c r="CH112" i="15" s="1"/>
  <c r="E286" i="15"/>
  <c r="T112" i="15" s="1"/>
  <c r="BC112" i="15" s="1"/>
  <c r="I302" i="15"/>
  <c r="AB134" i="15" s="1"/>
  <c r="CT134" i="15" s="1"/>
  <c r="G302" i="15"/>
  <c r="X134" i="15" s="1"/>
  <c r="BG134" i="15" s="1"/>
  <c r="D297" i="15"/>
  <c r="R134" i="15" s="1"/>
  <c r="BA134" i="15" s="1"/>
  <c r="F293" i="15"/>
  <c r="V126" i="15" s="1"/>
  <c r="CN126" i="15" s="1"/>
  <c r="L298" i="15"/>
  <c r="AH126" i="15" s="1"/>
  <c r="BQ126" i="15" s="1"/>
  <c r="F297" i="15"/>
  <c r="V134" i="15" s="1"/>
  <c r="CN134" i="15" s="1"/>
  <c r="M298" i="15"/>
  <c r="AJ126" i="15" s="1"/>
  <c r="BS126" i="15" s="1"/>
  <c r="E297" i="15"/>
  <c r="T134" i="15" s="1"/>
  <c r="CL134" i="15" s="1"/>
  <c r="K298" i="15"/>
  <c r="AF126" i="15" s="1"/>
  <c r="D293" i="15"/>
  <c r="R126" i="15" s="1"/>
  <c r="BA126" i="15" s="1"/>
  <c r="M302" i="15"/>
  <c r="AJ134" i="15" s="1"/>
  <c r="DB134" i="15" s="1"/>
  <c r="L302" i="15"/>
  <c r="AH134" i="15" s="1"/>
  <c r="CZ134" i="15" s="1"/>
  <c r="E293" i="15"/>
  <c r="T126" i="15" s="1"/>
  <c r="CL126" i="15" s="1"/>
  <c r="C297" i="15"/>
  <c r="P134" i="15" s="1"/>
  <c r="CH134" i="15" s="1"/>
  <c r="CN128" i="15"/>
  <c r="J302" i="15"/>
  <c r="AD134" i="15" s="1"/>
  <c r="CV134" i="15" s="1"/>
  <c r="J297" i="15"/>
  <c r="AD124" i="15" s="1"/>
  <c r="I297" i="15"/>
  <c r="AB124" i="15" s="1"/>
  <c r="CT124" i="15" s="1"/>
  <c r="I301" i="15"/>
  <c r="AB132" i="15" s="1"/>
  <c r="CT132" i="15" s="1"/>
  <c r="C296" i="15"/>
  <c r="P132" i="15" s="1"/>
  <c r="D296" i="15"/>
  <c r="R132" i="15" s="1"/>
  <c r="M301" i="15"/>
  <c r="AJ132" i="15" s="1"/>
  <c r="BC134" i="15"/>
  <c r="K302" i="15"/>
  <c r="AF134" i="15" s="1"/>
  <c r="M291" i="15"/>
  <c r="AJ112" i="15" s="1"/>
  <c r="DB112" i="15" s="1"/>
  <c r="H302" i="15"/>
  <c r="Z134" i="15" s="1"/>
  <c r="BL110" i="15"/>
  <c r="A300" i="15"/>
  <c r="A305" i="15" s="1"/>
  <c r="P305" i="15" s="1"/>
  <c r="L305" i="15" s="1"/>
  <c r="AH140" i="15" s="1"/>
  <c r="I296" i="15"/>
  <c r="AB122" i="15" s="1"/>
  <c r="CT122" i="15" s="1"/>
  <c r="K296" i="15"/>
  <c r="AF122" i="15" s="1"/>
  <c r="CX122" i="15" s="1"/>
  <c r="M296" i="15"/>
  <c r="AJ122" i="15" s="1"/>
  <c r="BS122" i="15" s="1"/>
  <c r="H296" i="15"/>
  <c r="Z122" i="15" s="1"/>
  <c r="BI122" i="15" s="1"/>
  <c r="J296" i="15"/>
  <c r="AD122" i="15" s="1"/>
  <c r="CV122" i="15" s="1"/>
  <c r="G296" i="15"/>
  <c r="X122" i="15" s="1"/>
  <c r="BG122" i="15" s="1"/>
  <c r="L296" i="15"/>
  <c r="AH122" i="15" s="1"/>
  <c r="CZ122" i="15" s="1"/>
  <c r="E291" i="15"/>
  <c r="T122" i="15" s="1"/>
  <c r="CL122" i="15" s="1"/>
  <c r="AT146" i="15"/>
  <c r="CC146" i="15"/>
  <c r="CM108" i="15"/>
  <c r="BD108" i="15"/>
  <c r="AY90" i="15"/>
  <c r="CT107" i="15"/>
  <c r="BY95" i="15"/>
  <c r="BX107" i="15"/>
  <c r="CJ126" i="15"/>
  <c r="BA114" i="15"/>
  <c r="CJ114" i="15"/>
  <c r="BK136" i="15"/>
  <c r="CT136" i="15"/>
  <c r="BA122" i="15"/>
  <c r="CJ122" i="15"/>
  <c r="CR116" i="15"/>
  <c r="BI116" i="15"/>
  <c r="CX114" i="15"/>
  <c r="BO114" i="15"/>
  <c r="AY120" i="15"/>
  <c r="CH120" i="15"/>
  <c r="L295" i="15"/>
  <c r="AH120" i="15" s="1"/>
  <c r="D290" i="15"/>
  <c r="R120" i="15" s="1"/>
  <c r="G295" i="15"/>
  <c r="X120" i="15" s="1"/>
  <c r="I295" i="15"/>
  <c r="AB120" i="15" s="1"/>
  <c r="E290" i="15"/>
  <c r="T120" i="15" s="1"/>
  <c r="J295" i="15"/>
  <c r="AD120" i="15" s="1"/>
  <c r="M295" i="15"/>
  <c r="AJ120" i="15" s="1"/>
  <c r="F290" i="15"/>
  <c r="V120" i="15" s="1"/>
  <c r="H301" i="15"/>
  <c r="Z132" i="15" s="1"/>
  <c r="J298" i="15"/>
  <c r="AD126" i="15" s="1"/>
  <c r="G298" i="15"/>
  <c r="X126" i="15" s="1"/>
  <c r="C293" i="15"/>
  <c r="P126" i="15" s="1"/>
  <c r="I298" i="15"/>
  <c r="AB126" i="15" s="1"/>
  <c r="D294" i="15"/>
  <c r="R128" i="15" s="1"/>
  <c r="E294" i="15"/>
  <c r="T128" i="15" s="1"/>
  <c r="K299" i="15"/>
  <c r="AF128" i="15" s="1"/>
  <c r="G299" i="15"/>
  <c r="X128" i="15" s="1"/>
  <c r="H299" i="15"/>
  <c r="Z128" i="15" s="1"/>
  <c r="I299" i="15"/>
  <c r="AB128" i="15" s="1"/>
  <c r="L299" i="15"/>
  <c r="AH128" i="15" s="1"/>
  <c r="J299" i="15"/>
  <c r="AD128" i="15" s="1"/>
  <c r="C294" i="15"/>
  <c r="P128" i="15" s="1"/>
  <c r="I292" i="15"/>
  <c r="AB114" i="15" s="1"/>
  <c r="C287" i="15"/>
  <c r="P114" i="15" s="1"/>
  <c r="E287" i="15"/>
  <c r="T114" i="15" s="1"/>
  <c r="H292" i="15"/>
  <c r="Z114" i="15" s="1"/>
  <c r="M292" i="15"/>
  <c r="AJ114" i="15" s="1"/>
  <c r="G292" i="15"/>
  <c r="X114" i="15" s="1"/>
  <c r="BQ134" i="15"/>
  <c r="CR126" i="15"/>
  <c r="BE114" i="15"/>
  <c r="CN114" i="15"/>
  <c r="BM134" i="15"/>
  <c r="C298" i="15"/>
  <c r="P136" i="15" s="1"/>
  <c r="L303" i="15"/>
  <c r="AH136" i="15" s="1"/>
  <c r="E298" i="15"/>
  <c r="T136" i="15" s="1"/>
  <c r="D298" i="15"/>
  <c r="R136" i="15" s="1"/>
  <c r="F298" i="15"/>
  <c r="V136" i="15" s="1"/>
  <c r="J303" i="15"/>
  <c r="AD136" i="15" s="1"/>
  <c r="M303" i="15"/>
  <c r="AJ136" i="15" s="1"/>
  <c r="K303" i="15"/>
  <c r="AF136" i="15" s="1"/>
  <c r="G303" i="15"/>
  <c r="X136" i="15" s="1"/>
  <c r="H303" i="15"/>
  <c r="Z136" i="15" s="1"/>
  <c r="G301" i="15"/>
  <c r="X132" i="15" s="1"/>
  <c r="E296" i="15"/>
  <c r="T132" i="15" s="1"/>
  <c r="L301" i="15"/>
  <c r="AH132" i="15" s="1"/>
  <c r="J301" i="15"/>
  <c r="AD132" i="15" s="1"/>
  <c r="K301" i="15"/>
  <c r="AF132" i="15" s="1"/>
  <c r="F296" i="15"/>
  <c r="V132" i="15" s="1"/>
  <c r="F291" i="15"/>
  <c r="V122" i="15" s="1"/>
  <c r="C291" i="15"/>
  <c r="P122" i="15" s="1"/>
  <c r="H295" i="15"/>
  <c r="Z120" i="15" s="1"/>
  <c r="C292" i="15"/>
  <c r="P124" i="15" s="1"/>
  <c r="H297" i="15"/>
  <c r="Z124" i="15" s="1"/>
  <c r="G297" i="15"/>
  <c r="X124" i="15" s="1"/>
  <c r="M297" i="15"/>
  <c r="AJ124" i="15" s="1"/>
  <c r="F292" i="15"/>
  <c r="V124" i="15" s="1"/>
  <c r="L297" i="15"/>
  <c r="AH124" i="15" s="1"/>
  <c r="D292" i="15"/>
  <c r="R124" i="15" s="1"/>
  <c r="E292" i="15"/>
  <c r="T124" i="15" s="1"/>
  <c r="K297" i="15"/>
  <c r="AF124" i="15" s="1"/>
  <c r="C288" i="15"/>
  <c r="P116" i="15" s="1"/>
  <c r="I293" i="15"/>
  <c r="AB116" i="15" s="1"/>
  <c r="E288" i="15"/>
  <c r="T116" i="15" s="1"/>
  <c r="F288" i="15"/>
  <c r="V116" i="15" s="1"/>
  <c r="G293" i="15"/>
  <c r="X116" i="15" s="1"/>
  <c r="M293" i="15"/>
  <c r="AJ116" i="15" s="1"/>
  <c r="J293" i="15"/>
  <c r="AD116" i="15" s="1"/>
  <c r="D288" i="15"/>
  <c r="R116" i="15" s="1"/>
  <c r="L293" i="15"/>
  <c r="AH116" i="15" s="1"/>
  <c r="K295" i="15"/>
  <c r="AF120" i="15" s="1"/>
  <c r="H291" i="15"/>
  <c r="Z112" i="15" s="1"/>
  <c r="BI112" i="15" s="1"/>
  <c r="A294" i="15"/>
  <c r="P294" i="15" s="1"/>
  <c r="J294" i="15" s="1"/>
  <c r="AD118" i="15" s="1"/>
  <c r="AY112" i="15"/>
  <c r="L291" i="15"/>
  <c r="AH112" i="15" s="1"/>
  <c r="J291" i="15"/>
  <c r="AD112" i="15" s="1"/>
  <c r="F286" i="15"/>
  <c r="V112" i="15" s="1"/>
  <c r="G291" i="15"/>
  <c r="X112" i="15" s="1"/>
  <c r="I291" i="15"/>
  <c r="AB112" i="15" s="1"/>
  <c r="D286" i="15"/>
  <c r="R112" i="15" s="1"/>
  <c r="K291" i="15"/>
  <c r="AF112" i="15" s="1"/>
  <c r="BE112" i="16"/>
  <c r="CN112" i="16"/>
  <c r="CX112" i="16"/>
  <c r="BO112" i="16"/>
  <c r="CL112" i="16"/>
  <c r="BC112" i="16"/>
  <c r="BM120" i="16"/>
  <c r="CV120" i="16"/>
  <c r="CJ120" i="16"/>
  <c r="BA120" i="16"/>
  <c r="CT120" i="16"/>
  <c r="BK120" i="16"/>
  <c r="J294" i="16"/>
  <c r="AD118" i="16" s="1"/>
  <c r="F289" i="16"/>
  <c r="V118" i="16" s="1"/>
  <c r="M294" i="16"/>
  <c r="AJ118" i="16" s="1"/>
  <c r="I294" i="16"/>
  <c r="AB118" i="16" s="1"/>
  <c r="E289" i="16"/>
  <c r="T118" i="16" s="1"/>
  <c r="L294" i="16"/>
  <c r="AH118" i="16" s="1"/>
  <c r="H294" i="16"/>
  <c r="Z118" i="16" s="1"/>
  <c r="D289" i="16"/>
  <c r="R118" i="16" s="1"/>
  <c r="K294" i="16"/>
  <c r="AF118" i="16" s="1"/>
  <c r="G289" i="16"/>
  <c r="X118" i="16" s="1"/>
  <c r="C289" i="16"/>
  <c r="P118" i="16" s="1"/>
  <c r="BK130" i="16"/>
  <c r="CT130" i="16"/>
  <c r="BM130" i="16"/>
  <c r="CV130" i="16"/>
  <c r="CJ130" i="16"/>
  <c r="BA130" i="16"/>
  <c r="BC140" i="16"/>
  <c r="CL140" i="16"/>
  <c r="CV140" i="16"/>
  <c r="BM140" i="16"/>
  <c r="BM112" i="16"/>
  <c r="CV112" i="16"/>
  <c r="CJ112" i="16"/>
  <c r="BA112" i="16"/>
  <c r="CT112" i="16"/>
  <c r="BK112" i="16"/>
  <c r="CH120" i="16"/>
  <c r="AY120" i="16"/>
  <c r="CR120" i="16"/>
  <c r="BI120" i="16"/>
  <c r="DB120" i="16"/>
  <c r="BS120" i="16"/>
  <c r="J306" i="16"/>
  <c r="AD142" i="16" s="1"/>
  <c r="F306" i="16"/>
  <c r="V142" i="16" s="1"/>
  <c r="M306" i="16"/>
  <c r="AJ142" i="16" s="1"/>
  <c r="I306" i="16"/>
  <c r="AB142" i="16" s="1"/>
  <c r="E306" i="16"/>
  <c r="T142" i="16" s="1"/>
  <c r="L306" i="16"/>
  <c r="AH142" i="16" s="1"/>
  <c r="H306" i="16"/>
  <c r="Z142" i="16" s="1"/>
  <c r="D306" i="16"/>
  <c r="R142" i="16" s="1"/>
  <c r="K306" i="16"/>
  <c r="AF142" i="16" s="1"/>
  <c r="G306" i="16"/>
  <c r="X142" i="16" s="1"/>
  <c r="C306" i="16"/>
  <c r="P142" i="16" s="1"/>
  <c r="BS130" i="16"/>
  <c r="DB130" i="16"/>
  <c r="CH130" i="16"/>
  <c r="AY130" i="16"/>
  <c r="CR130" i="16"/>
  <c r="BI130" i="16"/>
  <c r="CZ140" i="16"/>
  <c r="BQ140" i="16"/>
  <c r="BK140" i="16"/>
  <c r="CT140" i="16"/>
  <c r="AY140" i="16"/>
  <c r="CH140" i="16"/>
  <c r="CH112" i="16"/>
  <c r="AY112" i="16"/>
  <c r="CR112" i="16"/>
  <c r="BI112" i="16"/>
  <c r="DB112" i="16"/>
  <c r="BS112" i="16"/>
  <c r="CP120" i="16"/>
  <c r="BG120" i="16"/>
  <c r="CZ120" i="16"/>
  <c r="BQ120" i="16"/>
  <c r="BC130" i="16"/>
  <c r="CL130" i="16"/>
  <c r="CP130" i="16"/>
  <c r="BG130" i="16"/>
  <c r="CZ130" i="16"/>
  <c r="BQ130" i="16"/>
  <c r="CJ140" i="16"/>
  <c r="BA140" i="16"/>
  <c r="BS140" i="16"/>
  <c r="DB140" i="16"/>
  <c r="CP140" i="16"/>
  <c r="BG140" i="16"/>
  <c r="CP112" i="16"/>
  <c r="BG112" i="16"/>
  <c r="CZ112" i="16"/>
  <c r="BQ112" i="16"/>
  <c r="BE120" i="16"/>
  <c r="CN120" i="16"/>
  <c r="CX120" i="16"/>
  <c r="BO120" i="16"/>
  <c r="CL120" i="16"/>
  <c r="BC120" i="16"/>
  <c r="BE130" i="16"/>
  <c r="CN130" i="16"/>
  <c r="CX130" i="16"/>
  <c r="BO130" i="16"/>
  <c r="CR140" i="16"/>
  <c r="BI140" i="16"/>
  <c r="CN140" i="16"/>
  <c r="BE140" i="16"/>
  <c r="CX140" i="16"/>
  <c r="BO140" i="16"/>
  <c r="M304" i="15"/>
  <c r="AJ138" i="15" s="1"/>
  <c r="BS138" i="15" s="1"/>
  <c r="J304" i="15"/>
  <c r="AD138" i="15" s="1"/>
  <c r="CV138" i="15" s="1"/>
  <c r="H304" i="15"/>
  <c r="Z138" i="15" s="1"/>
  <c r="CR138" i="15" s="1"/>
  <c r="K304" i="15"/>
  <c r="AF138" i="15" s="1"/>
  <c r="BO138" i="15" s="1"/>
  <c r="C299" i="15"/>
  <c r="P138" i="15" s="1"/>
  <c r="AY138" i="15" s="1"/>
  <c r="G304" i="15"/>
  <c r="X138" i="15" s="1"/>
  <c r="L304" i="15"/>
  <c r="AH138" i="15" s="1"/>
  <c r="F299" i="15"/>
  <c r="V138" i="15" s="1"/>
  <c r="E299" i="15"/>
  <c r="T138" i="15" s="1"/>
  <c r="I304" i="15"/>
  <c r="AB138" i="15" s="1"/>
  <c r="D299" i="15"/>
  <c r="R138" i="15" s="1"/>
  <c r="BS112" i="15" l="1"/>
  <c r="DB128" i="15"/>
  <c r="BQ114" i="15"/>
  <c r="BM114" i="15"/>
  <c r="CP134" i="15"/>
  <c r="CJ134" i="15"/>
  <c r="BK132" i="15"/>
  <c r="AY134" i="15"/>
  <c r="E300" i="15"/>
  <c r="T140" i="15" s="1"/>
  <c r="CL140" i="15" s="1"/>
  <c r="F300" i="15"/>
  <c r="V140" i="15" s="1"/>
  <c r="CN140" i="15" s="1"/>
  <c r="BC126" i="15"/>
  <c r="BE126" i="15"/>
  <c r="CL112" i="15"/>
  <c r="BK122" i="15"/>
  <c r="CX116" i="15"/>
  <c r="CZ126" i="15"/>
  <c r="DB138" i="15"/>
  <c r="F289" i="15"/>
  <c r="V118" i="15" s="1"/>
  <c r="CN118" i="15" s="1"/>
  <c r="C289" i="15"/>
  <c r="P118" i="15" s="1"/>
  <c r="CH118" i="15" s="1"/>
  <c r="C300" i="15"/>
  <c r="P140" i="15" s="1"/>
  <c r="CH140" i="15" s="1"/>
  <c r="M305" i="15"/>
  <c r="AJ140" i="15" s="1"/>
  <c r="DB140" i="15" s="1"/>
  <c r="A306" i="15"/>
  <c r="P306" i="15" s="1"/>
  <c r="J306" i="15" s="1"/>
  <c r="AD142" i="15" s="1"/>
  <c r="CV142" i="15" s="1"/>
  <c r="E289" i="15"/>
  <c r="T118" i="15" s="1"/>
  <c r="BC118" i="15" s="1"/>
  <c r="M294" i="15"/>
  <c r="AJ118" i="15" s="1"/>
  <c r="BS118" i="15" s="1"/>
  <c r="D289" i="15"/>
  <c r="R118" i="15" s="1"/>
  <c r="CJ118" i="15" s="1"/>
  <c r="BM138" i="15"/>
  <c r="K305" i="15"/>
  <c r="AF140" i="15" s="1"/>
  <c r="CX140" i="15" s="1"/>
  <c r="J305" i="15"/>
  <c r="AD140" i="15" s="1"/>
  <c r="CV140" i="15" s="1"/>
  <c r="I294" i="15"/>
  <c r="AB118" i="15" s="1"/>
  <c r="BK118" i="15" s="1"/>
  <c r="K294" i="15"/>
  <c r="AF118" i="15" s="1"/>
  <c r="CX118" i="15" s="1"/>
  <c r="L294" i="15"/>
  <c r="AH118" i="15" s="1"/>
  <c r="CZ118" i="15" s="1"/>
  <c r="BK134" i="15"/>
  <c r="G294" i="15"/>
  <c r="X118" i="15" s="1"/>
  <c r="BG118" i="15" s="1"/>
  <c r="DB126" i="15"/>
  <c r="CR122" i="15"/>
  <c r="H305" i="15"/>
  <c r="Z140" i="15" s="1"/>
  <c r="BI140" i="15" s="1"/>
  <c r="I305" i="15"/>
  <c r="AB140" i="15" s="1"/>
  <c r="BK140" i="15" s="1"/>
  <c r="H294" i="15"/>
  <c r="Z118" i="15" s="1"/>
  <c r="BI118" i="15" s="1"/>
  <c r="BS134" i="15"/>
  <c r="P300" i="15"/>
  <c r="J300" i="15" s="1"/>
  <c r="AD130" i="15" s="1"/>
  <c r="BM130" i="15" s="1"/>
  <c r="BO126" i="15"/>
  <c r="CX126" i="15"/>
  <c r="BK124" i="15"/>
  <c r="CH138" i="15"/>
  <c r="BE134" i="15"/>
  <c r="CX138" i="15"/>
  <c r="CR112" i="15"/>
  <c r="AY132" i="15"/>
  <c r="CH132" i="15"/>
  <c r="BO134" i="15"/>
  <c r="CX134" i="15"/>
  <c r="DB132" i="15"/>
  <c r="BS132" i="15"/>
  <c r="BC122" i="15"/>
  <c r="BI134" i="15"/>
  <c r="CR134" i="15"/>
  <c r="CJ132" i="15"/>
  <c r="BA132" i="15"/>
  <c r="CV124" i="15"/>
  <c r="BM124" i="15"/>
  <c r="BM122" i="15"/>
  <c r="BO122" i="15"/>
  <c r="D300" i="15"/>
  <c r="R140" i="15" s="1"/>
  <c r="BA140" i="15" s="1"/>
  <c r="G305" i="15"/>
  <c r="X140" i="15" s="1"/>
  <c r="BG140" i="15" s="1"/>
  <c r="DB122" i="15"/>
  <c r="BQ122" i="15"/>
  <c r="CP122" i="15"/>
  <c r="BQ116" i="15"/>
  <c r="CZ116" i="15"/>
  <c r="BG116" i="15"/>
  <c r="CP116" i="15"/>
  <c r="CH116" i="15"/>
  <c r="AY116" i="15"/>
  <c r="CZ124" i="15"/>
  <c r="BQ124" i="15"/>
  <c r="CR124" i="15"/>
  <c r="BI124" i="15"/>
  <c r="CN122" i="15"/>
  <c r="BE122" i="15"/>
  <c r="CZ132" i="15"/>
  <c r="BQ132" i="15"/>
  <c r="BG136" i="15"/>
  <c r="CP136" i="15"/>
  <c r="CN136" i="15"/>
  <c r="BE136" i="15"/>
  <c r="AY136" i="15"/>
  <c r="CH136" i="15"/>
  <c r="BS114" i="15"/>
  <c r="DB114" i="15"/>
  <c r="BK114" i="15"/>
  <c r="CT114" i="15"/>
  <c r="BK128" i="15"/>
  <c r="CT128" i="15"/>
  <c r="CL128" i="15"/>
  <c r="BC128" i="15"/>
  <c r="BG126" i="15"/>
  <c r="CP126" i="15"/>
  <c r="BE120" i="15"/>
  <c r="CN120" i="15"/>
  <c r="CT120" i="15"/>
  <c r="BK120" i="15"/>
  <c r="CJ116" i="15"/>
  <c r="BA116" i="15"/>
  <c r="CN116" i="15"/>
  <c r="BE116" i="15"/>
  <c r="CX124" i="15"/>
  <c r="BO124" i="15"/>
  <c r="CN124" i="15"/>
  <c r="BE124" i="15"/>
  <c r="AY124" i="15"/>
  <c r="CH124" i="15"/>
  <c r="BE132" i="15"/>
  <c r="CN132" i="15"/>
  <c r="CL132" i="15"/>
  <c r="BC132" i="15"/>
  <c r="BO136" i="15"/>
  <c r="CX136" i="15"/>
  <c r="BA136" i="15"/>
  <c r="CJ136" i="15"/>
  <c r="BI114" i="15"/>
  <c r="CR114" i="15"/>
  <c r="AY128" i="15"/>
  <c r="CH128" i="15"/>
  <c r="CR128" i="15"/>
  <c r="BI128" i="15"/>
  <c r="BA128" i="15"/>
  <c r="CJ128" i="15"/>
  <c r="CV126" i="15"/>
  <c r="BM126" i="15"/>
  <c r="BS120" i="15"/>
  <c r="DB120" i="15"/>
  <c r="BG120" i="15"/>
  <c r="CP120" i="15"/>
  <c r="CV116" i="15"/>
  <c r="BM116" i="15"/>
  <c r="BC124" i="15"/>
  <c r="CL124" i="15"/>
  <c r="BS124" i="15"/>
  <c r="DB124" i="15"/>
  <c r="CR120" i="15"/>
  <c r="BI120" i="15"/>
  <c r="BO132" i="15"/>
  <c r="CX132" i="15"/>
  <c r="BG132" i="15"/>
  <c r="CP132" i="15"/>
  <c r="DB136" i="15"/>
  <c r="BS136" i="15"/>
  <c r="BC136" i="15"/>
  <c r="CL136" i="15"/>
  <c r="BC114" i="15"/>
  <c r="CL114" i="15"/>
  <c r="BM128" i="15"/>
  <c r="CV128" i="15"/>
  <c r="BG128" i="15"/>
  <c r="CP128" i="15"/>
  <c r="CT126" i="15"/>
  <c r="BK126" i="15"/>
  <c r="BI132" i="15"/>
  <c r="CR132" i="15"/>
  <c r="BM120" i="15"/>
  <c r="CV120" i="15"/>
  <c r="CJ120" i="15"/>
  <c r="BA120" i="15"/>
  <c r="BC116" i="15"/>
  <c r="CL116" i="15"/>
  <c r="BO120" i="15"/>
  <c r="CX120" i="15"/>
  <c r="BS116" i="15"/>
  <c r="DB116" i="15"/>
  <c r="BK116" i="15"/>
  <c r="CT116" i="15"/>
  <c r="BA124" i="15"/>
  <c r="CJ124" i="15"/>
  <c r="BG124" i="15"/>
  <c r="CP124" i="15"/>
  <c r="CH122" i="15"/>
  <c r="AY122" i="15"/>
  <c r="BM132" i="15"/>
  <c r="CV132" i="15"/>
  <c r="BI136" i="15"/>
  <c r="CR136" i="15"/>
  <c r="CV136" i="15"/>
  <c r="BM136" i="15"/>
  <c r="CZ136" i="15"/>
  <c r="BQ136" i="15"/>
  <c r="CP114" i="15"/>
  <c r="BG114" i="15"/>
  <c r="CH114" i="15"/>
  <c r="AY114" i="15"/>
  <c r="BQ128" i="15"/>
  <c r="CZ128" i="15"/>
  <c r="CX128" i="15"/>
  <c r="BO128" i="15"/>
  <c r="CH126" i="15"/>
  <c r="AY126" i="15"/>
  <c r="BC120" i="15"/>
  <c r="CL120" i="15"/>
  <c r="CZ120" i="15"/>
  <c r="BQ120" i="15"/>
  <c r="CX112" i="15"/>
  <c r="BO112" i="15"/>
  <c r="BE112" i="15"/>
  <c r="CN112" i="15"/>
  <c r="CL118" i="15"/>
  <c r="BA112" i="15"/>
  <c r="CJ112" i="15"/>
  <c r="CV112" i="15"/>
  <c r="BM112" i="15"/>
  <c r="BQ118" i="15"/>
  <c r="CT112" i="15"/>
  <c r="BK112" i="15"/>
  <c r="CZ112" i="15"/>
  <c r="BQ112" i="15"/>
  <c r="BM118" i="15"/>
  <c r="CV118" i="15"/>
  <c r="BG112" i="15"/>
  <c r="CP112" i="15"/>
  <c r="AY118" i="15"/>
  <c r="CX142" i="16"/>
  <c r="BO142" i="16"/>
  <c r="CH142" i="16"/>
  <c r="AY142" i="16"/>
  <c r="CR142" i="16"/>
  <c r="BI142" i="16"/>
  <c r="DB142" i="16"/>
  <c r="BS142" i="16"/>
  <c r="CJ118" i="16"/>
  <c r="BA118" i="16"/>
  <c r="CT118" i="16"/>
  <c r="BK118" i="16"/>
  <c r="CP142" i="16"/>
  <c r="BG142" i="16"/>
  <c r="CZ142" i="16"/>
  <c r="BQ142" i="16"/>
  <c r="CN142" i="16"/>
  <c r="BE142" i="16"/>
  <c r="AY118" i="16"/>
  <c r="CH118" i="16"/>
  <c r="CR118" i="16"/>
  <c r="BI118" i="16"/>
  <c r="DB118" i="16"/>
  <c r="BS118" i="16"/>
  <c r="BM142" i="16"/>
  <c r="CV142" i="16"/>
  <c r="BG118" i="16"/>
  <c r="CP118" i="16"/>
  <c r="CZ118" i="16"/>
  <c r="BQ118" i="16"/>
  <c r="CN118" i="16"/>
  <c r="BE118" i="16"/>
  <c r="BC142" i="16"/>
  <c r="CL142" i="16"/>
  <c r="CJ142" i="16"/>
  <c r="BA142" i="16"/>
  <c r="CT142" i="16"/>
  <c r="BK142" i="16"/>
  <c r="BO118" i="16"/>
  <c r="CX118" i="16"/>
  <c r="CL118" i="16"/>
  <c r="BC118" i="16"/>
  <c r="CV118" i="16"/>
  <c r="BM118" i="16"/>
  <c r="BI138" i="15"/>
  <c r="CZ140" i="15"/>
  <c r="BQ140" i="15"/>
  <c r="BA138" i="15"/>
  <c r="CJ138" i="15"/>
  <c r="BO140" i="15"/>
  <c r="BE140" i="15"/>
  <c r="BK138" i="15"/>
  <c r="CT138" i="15"/>
  <c r="BC138" i="15"/>
  <c r="CL138" i="15"/>
  <c r="AY140" i="15"/>
  <c r="BE138" i="15"/>
  <c r="CN138" i="15"/>
  <c r="BQ138" i="15"/>
  <c r="CZ138" i="15"/>
  <c r="CP138" i="15"/>
  <c r="BG138" i="15"/>
  <c r="BC140" i="15" l="1"/>
  <c r="K300" i="15"/>
  <c r="AF130" i="15" s="1"/>
  <c r="DB118" i="15"/>
  <c r="D295" i="15"/>
  <c r="R130" i="15" s="1"/>
  <c r="BA118" i="15"/>
  <c r="BE118" i="15"/>
  <c r="C301" i="15"/>
  <c r="P142" i="15" s="1"/>
  <c r="CH142" i="15" s="1"/>
  <c r="I306" i="15"/>
  <c r="AB142" i="15" s="1"/>
  <c r="CT142" i="15" s="1"/>
  <c r="E301" i="15"/>
  <c r="T142" i="15" s="1"/>
  <c r="CL142" i="15" s="1"/>
  <c r="K306" i="15"/>
  <c r="AF142" i="15" s="1"/>
  <c r="CX142" i="15" s="1"/>
  <c r="C295" i="15"/>
  <c r="P130" i="15" s="1"/>
  <c r="AY130" i="15" s="1"/>
  <c r="BM140" i="15"/>
  <c r="CR140" i="15"/>
  <c r="M300" i="15"/>
  <c r="AJ130" i="15" s="1"/>
  <c r="BS130" i="15" s="1"/>
  <c r="CP140" i="15"/>
  <c r="L300" i="15"/>
  <c r="AH130" i="15" s="1"/>
  <c r="BQ130" i="15" s="1"/>
  <c r="E295" i="15"/>
  <c r="T130" i="15" s="1"/>
  <c r="CL130" i="15" s="1"/>
  <c r="G306" i="15"/>
  <c r="X142" i="15" s="1"/>
  <c r="BG142" i="15" s="1"/>
  <c r="D301" i="15"/>
  <c r="R142" i="15" s="1"/>
  <c r="CJ142" i="15" s="1"/>
  <c r="CR118" i="15"/>
  <c r="BM142" i="15"/>
  <c r="F301" i="15"/>
  <c r="V142" i="15" s="1"/>
  <c r="CN142" i="15" s="1"/>
  <c r="BO118" i="15"/>
  <c r="H306" i="15"/>
  <c r="Z142" i="15" s="1"/>
  <c r="CR142" i="15" s="1"/>
  <c r="L306" i="15"/>
  <c r="AH142" i="15" s="1"/>
  <c r="BQ142" i="15" s="1"/>
  <c r="M306" i="15"/>
  <c r="AJ142" i="15" s="1"/>
  <c r="DB142" i="15" s="1"/>
  <c r="CT140" i="15"/>
  <c r="CP118" i="15"/>
  <c r="CT118" i="15"/>
  <c r="CV130" i="15"/>
  <c r="G300" i="15"/>
  <c r="X130" i="15" s="1"/>
  <c r="BG130" i="15" s="1"/>
  <c r="F295" i="15"/>
  <c r="V130" i="15" s="1"/>
  <c r="BE130" i="15" s="1"/>
  <c r="BS140" i="15"/>
  <c r="H300" i="15"/>
  <c r="Z130" i="15" s="1"/>
  <c r="BI130" i="15" s="1"/>
  <c r="I300" i="15"/>
  <c r="AB130" i="15" s="1"/>
  <c r="BK130" i="15" s="1"/>
  <c r="CJ140" i="15"/>
  <c r="CH130" i="15"/>
  <c r="BA130" i="15"/>
  <c r="CJ130" i="15"/>
  <c r="BO130" i="15"/>
  <c r="CX130" i="15"/>
  <c r="AY142" i="15"/>
  <c r="CP130" i="15" l="1"/>
  <c r="DB130" i="15"/>
  <c r="BO142" i="15"/>
  <c r="BI142" i="15"/>
  <c r="BK142" i="15"/>
  <c r="CT130" i="15"/>
  <c r="BA142" i="15"/>
  <c r="CZ130" i="15"/>
  <c r="CZ142" i="15"/>
  <c r="BC142" i="15"/>
  <c r="BC130" i="15"/>
  <c r="BS142" i="15"/>
  <c r="CP142" i="15"/>
  <c r="CR130" i="15"/>
  <c r="BE142" i="15"/>
  <c r="CN13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 真由子</author>
  </authors>
  <commentList>
    <comment ref="E27" authorId="0" shapeId="0" xr:uid="{5605CB44-5DC3-426F-817F-5DDB35AEBF82}">
      <text>
        <r>
          <rPr>
            <sz val="9"/>
            <color indexed="81"/>
            <rFont val="MS P ゴシック"/>
            <family val="3"/>
            <charset val="128"/>
          </rPr>
          <t xml:space="preserve">令和５年４月１日の場合
２０２３／４／１
又はＲ５．４．１
とご入力ください
</t>
        </r>
      </text>
    </comment>
  </commentList>
</comments>
</file>

<file path=xl/sharedStrings.xml><?xml version="1.0" encoding="utf-8"?>
<sst xmlns="http://schemas.openxmlformats.org/spreadsheetml/2006/main" count="440" uniqueCount="111">
  <si>
    <t>法人</t>
    <rPh sb="0" eb="2">
      <t>ホウジン</t>
    </rPh>
    <phoneticPr fontId="3"/>
  </si>
  <si>
    <t>県民税</t>
    <rPh sb="0" eb="3">
      <t>ケンミンゼイ</t>
    </rPh>
    <phoneticPr fontId="3"/>
  </si>
  <si>
    <t>都道府県コード</t>
    <rPh sb="0" eb="4">
      <t>トドウフケン</t>
    </rPh>
    <phoneticPr fontId="3"/>
  </si>
  <si>
    <t>事業税</t>
    <rPh sb="0" eb="3">
      <t>ジギョウゼイ</t>
    </rPh>
    <phoneticPr fontId="3"/>
  </si>
  <si>
    <t>領収済通知書</t>
    <rPh sb="0" eb="2">
      <t>リョウシュウ</t>
    </rPh>
    <rPh sb="2" eb="3">
      <t>ズミ</t>
    </rPh>
    <rPh sb="3" eb="6">
      <t>ツウチショ</t>
    </rPh>
    <phoneticPr fontId="3"/>
  </si>
  <si>
    <t>公</t>
    <rPh sb="0" eb="1">
      <t>コウ</t>
    </rPh>
    <phoneticPr fontId="3"/>
  </si>
  <si>
    <t>納付書</t>
    <rPh sb="0" eb="3">
      <t>ノウフショ</t>
    </rPh>
    <phoneticPr fontId="3"/>
  </si>
  <si>
    <t>領収証書</t>
    <rPh sb="0" eb="2">
      <t>リョウシュウ</t>
    </rPh>
    <rPh sb="2" eb="4">
      <t>ショウショ</t>
    </rPh>
    <phoneticPr fontId="3"/>
  </si>
  <si>
    <t>口座番号</t>
    <rPh sb="0" eb="2">
      <t>コウザ</t>
    </rPh>
    <rPh sb="2" eb="4">
      <t>バンゴウ</t>
    </rPh>
    <phoneticPr fontId="3"/>
  </si>
  <si>
    <t>加入者</t>
    <rPh sb="0" eb="3">
      <t>カニュウシャ</t>
    </rPh>
    <phoneticPr fontId="3"/>
  </si>
  <si>
    <t>県</t>
    <rPh sb="0" eb="1">
      <t>ケン</t>
    </rPh>
    <phoneticPr fontId="3"/>
  </si>
  <si>
    <t>申告区分</t>
    <rPh sb="0" eb="2">
      <t>シンコク</t>
    </rPh>
    <rPh sb="2" eb="4">
      <t>クブン</t>
    </rPh>
    <phoneticPr fontId="3"/>
  </si>
  <si>
    <t>法人県民税</t>
    <rPh sb="0" eb="2">
      <t>ホウジン</t>
    </rPh>
    <rPh sb="2" eb="5">
      <t>ケンミンゼイ</t>
    </rPh>
    <phoneticPr fontId="3"/>
  </si>
  <si>
    <t>法人税割額</t>
    <rPh sb="0" eb="3">
      <t>ホウジンゼイ</t>
    </rPh>
    <rPh sb="3" eb="5">
      <t>ワリガク</t>
    </rPh>
    <phoneticPr fontId="3"/>
  </si>
  <si>
    <t>均等割額</t>
    <rPh sb="0" eb="3">
      <t>キントウワリ</t>
    </rPh>
    <rPh sb="3" eb="4">
      <t>ガク</t>
    </rPh>
    <phoneticPr fontId="3"/>
  </si>
  <si>
    <t>延滞金</t>
    <rPh sb="0" eb="3">
      <t>エンタイキン</t>
    </rPh>
    <phoneticPr fontId="3"/>
  </si>
  <si>
    <t>所得割額</t>
    <rPh sb="0" eb="3">
      <t>ショトクワリ</t>
    </rPh>
    <rPh sb="3" eb="4">
      <t>ガク</t>
    </rPh>
    <phoneticPr fontId="3"/>
  </si>
  <si>
    <t>付加価値割額</t>
    <rPh sb="0" eb="2">
      <t>フカ</t>
    </rPh>
    <rPh sb="2" eb="5">
      <t>カチワリ</t>
    </rPh>
    <rPh sb="5" eb="6">
      <t>ガク</t>
    </rPh>
    <phoneticPr fontId="3"/>
  </si>
  <si>
    <t>資本割額</t>
    <rPh sb="0" eb="2">
      <t>シホン</t>
    </rPh>
    <rPh sb="2" eb="4">
      <t>ワリガク</t>
    </rPh>
    <phoneticPr fontId="3"/>
  </si>
  <si>
    <t>収入割額</t>
    <rPh sb="0" eb="2">
      <t>シュウニュウ</t>
    </rPh>
    <rPh sb="2" eb="4">
      <t>ワリガク</t>
    </rPh>
    <phoneticPr fontId="3"/>
  </si>
  <si>
    <t>過少申告加算金</t>
    <rPh sb="0" eb="2">
      <t>カショウ</t>
    </rPh>
    <rPh sb="2" eb="4">
      <t>シンコク</t>
    </rPh>
    <rPh sb="4" eb="7">
      <t>カサンキン</t>
    </rPh>
    <phoneticPr fontId="3"/>
  </si>
  <si>
    <t>不申告加算金</t>
    <rPh sb="0" eb="1">
      <t>フ</t>
    </rPh>
    <rPh sb="1" eb="3">
      <t>シンコク</t>
    </rPh>
    <rPh sb="3" eb="6">
      <t>カサンキン</t>
    </rPh>
    <phoneticPr fontId="3"/>
  </si>
  <si>
    <t>重加算金</t>
    <rPh sb="0" eb="1">
      <t>ジュウ</t>
    </rPh>
    <rPh sb="1" eb="4">
      <t>カサンキン</t>
    </rPh>
    <phoneticPr fontId="3"/>
  </si>
  <si>
    <t>計
（１０～１４）</t>
    <rPh sb="0" eb="1">
      <t>ケイ</t>
    </rPh>
    <phoneticPr fontId="3"/>
  </si>
  <si>
    <t>納期限</t>
    <rPh sb="0" eb="3">
      <t>ノウキゲン</t>
    </rPh>
    <phoneticPr fontId="3"/>
  </si>
  <si>
    <t>領収日付印</t>
    <rPh sb="0" eb="2">
      <t>リョウシュウ</t>
    </rPh>
    <rPh sb="2" eb="5">
      <t>ヒヅケイン</t>
    </rPh>
    <phoneticPr fontId="3"/>
  </si>
  <si>
    <t>課税事務所</t>
    <rPh sb="0" eb="2">
      <t>カゼイ</t>
    </rPh>
    <rPh sb="2" eb="5">
      <t>ジムショ</t>
    </rPh>
    <phoneticPr fontId="3"/>
  </si>
  <si>
    <t>日　計</t>
    <rPh sb="0" eb="1">
      <t>ヒ</t>
    </rPh>
    <rPh sb="2" eb="3">
      <t>ケイ</t>
    </rPh>
    <phoneticPr fontId="3"/>
  </si>
  <si>
    <t>上記のとおり領収しました。(納税者保管)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3"/>
  </si>
  <si>
    <t>口</t>
    <rPh sb="0" eb="1">
      <t>クチ</t>
    </rPh>
    <phoneticPr fontId="3"/>
  </si>
  <si>
    <t>　◎</t>
    <phoneticPr fontId="3"/>
  </si>
  <si>
    <t>この納付書は、３枚１組の複写式となっていますので、切り離さずに提出してください。</t>
    <rPh sb="2" eb="5">
      <t>ノウフショ</t>
    </rPh>
    <rPh sb="8" eb="9">
      <t>マイ</t>
    </rPh>
    <rPh sb="10" eb="11">
      <t>クミ</t>
    </rPh>
    <rPh sb="12" eb="14">
      <t>フクシャ</t>
    </rPh>
    <rPh sb="14" eb="15">
      <t>シキ</t>
    </rPh>
    <rPh sb="25" eb="26">
      <t>キ</t>
    </rPh>
    <rPh sb="27" eb="28">
      <t>ハナ</t>
    </rPh>
    <rPh sb="31" eb="33">
      <t>テイシュツ</t>
    </rPh>
    <phoneticPr fontId="3"/>
  </si>
  <si>
    <t>円</t>
    <rPh sb="0" eb="1">
      <t>エン</t>
    </rPh>
    <phoneticPr fontId="3"/>
  </si>
  <si>
    <t>取りまとめ店</t>
    <rPh sb="0" eb="1">
      <t>ト</t>
    </rPh>
    <rPh sb="5" eb="6">
      <t>ミセ</t>
    </rPh>
    <phoneticPr fontId="3"/>
  </si>
  <si>
    <t>上記のとおり納付します。</t>
    <rPh sb="0" eb="2">
      <t>ジョウキ</t>
    </rPh>
    <rPh sb="6" eb="8">
      <t>ノウフ</t>
    </rPh>
    <phoneticPr fontId="3"/>
  </si>
  <si>
    <t>長崎</t>
    <rPh sb="0" eb="2">
      <t>ナガサキ</t>
    </rPh>
    <phoneticPr fontId="3"/>
  </si>
  <si>
    <t>長崎県公金取扱銀行
県庁支店</t>
    <rPh sb="0" eb="3">
      <t>ナガサキケン</t>
    </rPh>
    <rPh sb="3" eb="5">
      <t>コウキン</t>
    </rPh>
    <rPh sb="5" eb="7">
      <t>トリアツカイ</t>
    </rPh>
    <rPh sb="7" eb="9">
      <t>ギンコウ</t>
    </rPh>
    <rPh sb="10" eb="12">
      <t>ケンチョウ</t>
    </rPh>
    <rPh sb="12" eb="14">
      <t>シテン</t>
    </rPh>
    <phoneticPr fontId="3"/>
  </si>
  <si>
    <t>上記のとおり通知します。（都道府県保管）</t>
    <rPh sb="0" eb="2">
      <t>ジョウキ</t>
    </rPh>
    <rPh sb="6" eb="8">
      <t>ツウチ</t>
    </rPh>
    <rPh sb="13" eb="17">
      <t>トドウフケン</t>
    </rPh>
    <rPh sb="17" eb="19">
      <t>ホカン</t>
    </rPh>
    <phoneticPr fontId="3"/>
  </si>
  <si>
    <t>長崎県</t>
    <rPh sb="0" eb="3">
      <t>ナガサキケン</t>
    </rPh>
    <phoneticPr fontId="3"/>
  </si>
  <si>
    <t>（取りまとめ金融機関保管）</t>
    <rPh sb="1" eb="2">
      <t>ト</t>
    </rPh>
    <rPh sb="6" eb="8">
      <t>キンユウ</t>
    </rPh>
    <rPh sb="8" eb="10">
      <t>キカン</t>
    </rPh>
    <rPh sb="10" eb="12">
      <t>ホカン</t>
    </rPh>
    <phoneticPr fontId="3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</si>
  <si>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3"/>
  </si>
  <si>
    <t>納付金額</t>
    <rPh sb="0" eb="2">
      <t>ノウフ</t>
    </rPh>
    <rPh sb="2" eb="4">
      <t>キンガク</t>
    </rPh>
    <phoneticPr fontId="3"/>
  </si>
  <si>
    <t>法人県民税</t>
    <rPh sb="0" eb="2">
      <t>ホウジン</t>
    </rPh>
    <rPh sb="2" eb="4">
      <t>ケンミン</t>
    </rPh>
    <rPh sb="4" eb="5">
      <t>ゼイ</t>
    </rPh>
    <phoneticPr fontId="3"/>
  </si>
  <si>
    <t>合計</t>
    <rPh sb="0" eb="2">
      <t>ゴウケイ</t>
    </rPh>
    <phoneticPr fontId="3"/>
  </si>
  <si>
    <t>法人税割額</t>
    <rPh sb="0" eb="3">
      <t>ホウジンゼイ</t>
    </rPh>
    <rPh sb="3" eb="4">
      <t>ワ</t>
    </rPh>
    <rPh sb="4" eb="5">
      <t>ガク</t>
    </rPh>
    <phoneticPr fontId="3"/>
  </si>
  <si>
    <t>均等割額</t>
    <rPh sb="0" eb="3">
      <t>キントウワ</t>
    </rPh>
    <rPh sb="3" eb="4">
      <t>ガク</t>
    </rPh>
    <phoneticPr fontId="3"/>
  </si>
  <si>
    <t>延滞金</t>
    <rPh sb="0" eb="2">
      <t>エンタイ</t>
    </rPh>
    <rPh sb="2" eb="3">
      <t>キン</t>
    </rPh>
    <phoneticPr fontId="3"/>
  </si>
  <si>
    <t>所得割額</t>
    <rPh sb="0" eb="2">
      <t>ショトク</t>
    </rPh>
    <rPh sb="2" eb="3">
      <t>ワリ</t>
    </rPh>
    <rPh sb="3" eb="4">
      <t>ガク</t>
    </rPh>
    <phoneticPr fontId="3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</si>
  <si>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3"/>
  </si>
  <si>
    <t>資本割額</t>
    <rPh sb="0" eb="2">
      <t>シホン</t>
    </rPh>
    <rPh sb="2" eb="3">
      <t>ワリ</t>
    </rPh>
    <rPh sb="3" eb="4">
      <t>ガク</t>
    </rPh>
    <phoneticPr fontId="3"/>
  </si>
  <si>
    <t>収入割額</t>
    <rPh sb="0" eb="2">
      <t>シュウニュウ</t>
    </rPh>
    <rPh sb="2" eb="3">
      <t>ワ</t>
    </rPh>
    <rPh sb="3" eb="4">
      <t>ガク</t>
    </rPh>
    <phoneticPr fontId="3"/>
  </si>
  <si>
    <t>過少申告加算金</t>
    <rPh sb="0" eb="2">
      <t>カショウ</t>
    </rPh>
    <rPh sb="2" eb="4">
      <t>シンコク</t>
    </rPh>
    <rPh sb="4" eb="6">
      <t>カサン</t>
    </rPh>
    <rPh sb="6" eb="7">
      <t>キン</t>
    </rPh>
    <phoneticPr fontId="3"/>
  </si>
  <si>
    <t>重加算金</t>
    <rPh sb="0" eb="1">
      <t>オモ</t>
    </rPh>
    <rPh sb="1" eb="4">
      <t>カサンキン</t>
    </rPh>
    <phoneticPr fontId="3"/>
  </si>
  <si>
    <t>区分</t>
    <rPh sb="0" eb="2">
      <t>クブン</t>
    </rPh>
    <phoneticPr fontId="3"/>
  </si>
  <si>
    <t>中間</t>
    <rPh sb="0" eb="2">
      <t>チュウカン</t>
    </rPh>
    <phoneticPr fontId="3"/>
  </si>
  <si>
    <t>予定</t>
    <rPh sb="0" eb="2">
      <t>ヨテイ</t>
    </rPh>
    <phoneticPr fontId="3"/>
  </si>
  <si>
    <t>確定</t>
    <rPh sb="0" eb="2">
      <t>カクテイ</t>
    </rPh>
    <phoneticPr fontId="3"/>
  </si>
  <si>
    <t>修正</t>
    <rPh sb="0" eb="2">
      <t>シュウセイ</t>
    </rPh>
    <phoneticPr fontId="3"/>
  </si>
  <si>
    <t>更正</t>
    <rPh sb="0" eb="2">
      <t>コウセイ</t>
    </rPh>
    <phoneticPr fontId="3"/>
  </si>
  <si>
    <t>決定</t>
    <rPh sb="0" eb="2">
      <t>ケッテイ</t>
    </rPh>
    <phoneticPr fontId="3"/>
  </si>
  <si>
    <t>その他</t>
    <rPh sb="2" eb="3">
      <t>タ</t>
    </rPh>
    <phoneticPr fontId="3"/>
  </si>
  <si>
    <t xml:space="preserve">法人の名称   </t>
    <rPh sb="0" eb="2">
      <t>ホウジン</t>
    </rPh>
    <rPh sb="3" eb="5">
      <t>メイショウ</t>
    </rPh>
    <phoneticPr fontId="3"/>
  </si>
  <si>
    <t>法人の所在地</t>
    <rPh sb="0" eb="2">
      <t>ホウジン</t>
    </rPh>
    <rPh sb="3" eb="6">
      <t>ショザイチ</t>
    </rPh>
    <phoneticPr fontId="3"/>
  </si>
  <si>
    <t>納付期限</t>
    <rPh sb="0" eb="2">
      <t>ノウフ</t>
    </rPh>
    <rPh sb="2" eb="4">
      <t>キゲン</t>
    </rPh>
    <phoneticPr fontId="3"/>
  </si>
  <si>
    <t>年度</t>
    <rPh sb="0" eb="2">
      <t>ネンド</t>
    </rPh>
    <phoneticPr fontId="3"/>
  </si>
  <si>
    <t>※ＬｏｏｋＵｐ関数は、昇順に配列を並べること</t>
    <rPh sb="7" eb="9">
      <t>カンスウ</t>
    </rPh>
    <rPh sb="11" eb="13">
      <t>ショウジュン</t>
    </rPh>
    <rPh sb="14" eb="16">
      <t>ハイレツ</t>
    </rPh>
    <rPh sb="17" eb="18">
      <t>ナラ</t>
    </rPh>
    <phoneticPr fontId="3"/>
  </si>
  <si>
    <t>※県外の場合は県名からご入力下さい。</t>
    <rPh sb="1" eb="3">
      <t>ケンガイ</t>
    </rPh>
    <rPh sb="4" eb="6">
      <t>バアイ</t>
    </rPh>
    <rPh sb="7" eb="9">
      <t>ケンメイ</t>
    </rPh>
    <rPh sb="12" eb="14">
      <t>ニュウリョク</t>
    </rPh>
    <rPh sb="14" eb="15">
      <t>クダ</t>
    </rPh>
    <phoneticPr fontId="3"/>
  </si>
  <si>
    <t>合計額（04+15）</t>
    <rPh sb="0" eb="3">
      <t>ゴウケイガク</t>
    </rPh>
    <phoneticPr fontId="3"/>
  </si>
  <si>
    <t>事業年度（始期）</t>
    <rPh sb="0" eb="2">
      <t>ジギョウ</t>
    </rPh>
    <rPh sb="2" eb="4">
      <t>ネンド</t>
    </rPh>
    <rPh sb="5" eb="7">
      <t>シキ</t>
    </rPh>
    <phoneticPr fontId="3"/>
  </si>
  <si>
    <t>所属</t>
    <rPh sb="0" eb="2">
      <t>ショゾク</t>
    </rPh>
    <phoneticPr fontId="3"/>
  </si>
  <si>
    <t>０１</t>
    <phoneticPr fontId="3"/>
  </si>
  <si>
    <t>０２</t>
    <phoneticPr fontId="3"/>
  </si>
  <si>
    <t>０３</t>
    <phoneticPr fontId="3"/>
  </si>
  <si>
    <t>０５</t>
    <phoneticPr fontId="3"/>
  </si>
  <si>
    <t>０６</t>
    <phoneticPr fontId="3"/>
  </si>
  <si>
    <t>０７</t>
    <phoneticPr fontId="3"/>
  </si>
  <si>
    <t>０８</t>
    <phoneticPr fontId="3"/>
  </si>
  <si>
    <t>０９</t>
    <phoneticPr fontId="3"/>
  </si>
  <si>
    <t>１２</t>
    <phoneticPr fontId="3"/>
  </si>
  <si>
    <t>１３</t>
    <phoneticPr fontId="3"/>
  </si>
  <si>
    <t>１４</t>
    <phoneticPr fontId="3"/>
  </si>
  <si>
    <t>１６</t>
    <phoneticPr fontId="3"/>
  </si>
  <si>
    <t>※↓リストエリア↓</t>
    <phoneticPr fontId="3"/>
  </si>
  <si>
    <t>※リストにない場合「その他」を選択し、右の欄へご記入ください。</t>
    <phoneticPr fontId="3"/>
  </si>
  <si>
    <t>計（01～03）</t>
    <rPh sb="0" eb="1">
      <t>ケイ</t>
    </rPh>
    <phoneticPr fontId="3"/>
  </si>
  <si>
    <t>計（０５～０９）</t>
    <rPh sb="0" eb="1">
      <t>ケイ</t>
    </rPh>
    <phoneticPr fontId="3"/>
  </si>
  <si>
    <t>から</t>
    <phoneticPr fontId="3"/>
  </si>
  <si>
    <t>まで</t>
    <phoneticPr fontId="3"/>
  </si>
  <si>
    <t>※　　処　　理　　事　　項</t>
    <rPh sb="3" eb="4">
      <t>ドコロ</t>
    </rPh>
    <rPh sb="6" eb="7">
      <t>リ</t>
    </rPh>
    <rPh sb="9" eb="10">
      <t>コト</t>
    </rPh>
    <rPh sb="12" eb="13">
      <t>コウ</t>
    </rPh>
    <phoneticPr fontId="3"/>
  </si>
  <si>
    <t>０４</t>
    <phoneticPr fontId="3"/>
  </si>
  <si>
    <t>１０</t>
    <phoneticPr fontId="3"/>
  </si>
  <si>
    <t>１１</t>
    <phoneticPr fontId="3"/>
  </si>
  <si>
    <t>１５</t>
    <phoneticPr fontId="3"/>
  </si>
  <si>
    <t>※↑リストエリア↑</t>
    <phoneticPr fontId="3"/>
  </si>
  <si>
    <t>管理番号（８桁）　</t>
    <rPh sb="0" eb="2">
      <t>カンリ</t>
    </rPh>
    <rPh sb="2" eb="4">
      <t>バンゴウ</t>
    </rPh>
    <rPh sb="6" eb="7">
      <t>ケタ</t>
    </rPh>
    <phoneticPr fontId="3"/>
  </si>
  <si>
    <t>管理番号</t>
    <rPh sb="0" eb="2">
      <t>カンリ</t>
    </rPh>
    <rPh sb="2" eb="4">
      <t>バンゴウ</t>
    </rPh>
    <phoneticPr fontId="3"/>
  </si>
  <si>
    <t>長崎市尾上町３－１</t>
    <rPh sb="0" eb="3">
      <t>ナガサキシ</t>
    </rPh>
    <rPh sb="3" eb="5">
      <t>オノウエ</t>
    </rPh>
    <rPh sb="5" eb="6">
      <t>マチ</t>
    </rPh>
    <phoneticPr fontId="3"/>
  </si>
  <si>
    <t>〒812-8794　
ゆうちょ銀行福岡貯金事務センター</t>
    <rPh sb="15" eb="17">
      <t>ギンコウ</t>
    </rPh>
    <rPh sb="17" eb="19">
      <t>フクオカ</t>
    </rPh>
    <rPh sb="19" eb="21">
      <t>チョキン</t>
    </rPh>
    <rPh sb="21" eb="23">
      <t>ジム</t>
    </rPh>
    <phoneticPr fontId="3"/>
  </si>
  <si>
    <t>01730-2-961729</t>
    <phoneticPr fontId="3"/>
  </si>
  <si>
    <t>長崎振興局</t>
    <rPh sb="0" eb="2">
      <t>ナガサキ</t>
    </rPh>
    <rPh sb="2" eb="5">
      <t>シンコウキョク</t>
    </rPh>
    <phoneticPr fontId="3"/>
  </si>
  <si>
    <t>０１</t>
    <phoneticPr fontId="3"/>
  </si>
  <si>
    <t>法人事業税・特別法人事業税</t>
    <rPh sb="0" eb="2">
      <t>ホウジン</t>
    </rPh>
    <rPh sb="2" eb="5">
      <t>ジギョウゼイ</t>
    </rPh>
    <rPh sb="6" eb="8">
      <t>トクベツ</t>
    </rPh>
    <rPh sb="8" eb="10">
      <t>ホウジン</t>
    </rPh>
    <rPh sb="10" eb="13">
      <t>ジギョウゼイ</t>
    </rPh>
    <phoneticPr fontId="3"/>
  </si>
  <si>
    <t>特別法人事業税額</t>
    <rPh sb="0" eb="2">
      <t>トクベツ</t>
    </rPh>
    <rPh sb="2" eb="4">
      <t>ホウジン</t>
    </rPh>
    <rPh sb="4" eb="7">
      <t>ジギョウゼイ</t>
    </rPh>
    <rPh sb="7" eb="8">
      <t>ガク</t>
    </rPh>
    <phoneticPr fontId="3"/>
  </si>
  <si>
    <t>特別法人事業税</t>
    <rPh sb="0" eb="2">
      <t>トクベツ</t>
    </rPh>
    <rPh sb="2" eb="4">
      <t>ホウジン</t>
    </rPh>
    <rPh sb="4" eb="7">
      <t>ジギョウゼイ</t>
    </rPh>
    <phoneticPr fontId="3"/>
  </si>
  <si>
    <t>株式会社　県税ながさき</t>
    <rPh sb="0" eb="4">
      <t>カブシキガイシャ</t>
    </rPh>
    <rPh sb="5" eb="6">
      <t>ケン</t>
    </rPh>
    <rPh sb="6" eb="7">
      <t>ゼイ</t>
    </rPh>
    <phoneticPr fontId="3"/>
  </si>
  <si>
    <r>
      <rPr>
        <sz val="7"/>
        <rFont val="ＭＳ Ｐ明朝"/>
        <family val="1"/>
        <charset val="128"/>
      </rPr>
      <t>指定金融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機関名</t>
    </r>
    <r>
      <rPr>
        <sz val="9"/>
        <rFont val="ＭＳ Ｐ明朝"/>
        <family val="1"/>
        <charset val="128"/>
      </rPr>
      <t xml:space="preserve">
</t>
    </r>
    <r>
      <rPr>
        <sz val="5"/>
        <rFont val="ＭＳ Ｐ明朝"/>
        <family val="1"/>
        <charset val="128"/>
      </rPr>
      <t>(取りまとめ店)</t>
    </r>
    <rPh sb="0" eb="2">
      <t>シテイ</t>
    </rPh>
    <rPh sb="2" eb="4">
      <t>キンユウ</t>
    </rPh>
    <rPh sb="5" eb="6">
      <t>キ</t>
    </rPh>
    <rPh sb="6" eb="7">
      <t>セキ</t>
    </rPh>
    <rPh sb="7" eb="8">
      <t>メイ</t>
    </rPh>
    <rPh sb="10" eb="11">
      <t>ト</t>
    </rPh>
    <rPh sb="15" eb="16">
      <t>テン</t>
    </rPh>
    <phoneticPr fontId="3"/>
  </si>
  <si>
    <t>事業年度（算定期間）</t>
    <rPh sb="0" eb="2">
      <t>ジギョウ</t>
    </rPh>
    <rPh sb="2" eb="4">
      <t>ネンド</t>
    </rPh>
    <rPh sb="5" eb="7">
      <t>サンテイ</t>
    </rPh>
    <rPh sb="7" eb="9">
      <t>キカン</t>
    </rPh>
    <phoneticPr fontId="3"/>
  </si>
  <si>
    <t xml:space="preserve">【納付場所】
　○本支店　…　[銀行]　十八親和・みずほ
　　　　　　　　　 　[信用金庫]　九州ひぜん・たちばな・伊万里
　　　　　　　　　 　[信用組合]　長崎三菱・西海みずき・福江
　○県内本支店　…　[銀行]　長崎
　○県内支店　　 …　[銀行]　三菱ＵＦＪ・北九州・福岡・ 佐賀・
　　　　　　　　　　　　　　　　　　西日本シティ・肥後                               
　　　　　　　　　　　　　 [金庫]　九州労働                                
　 〇九州信用漁業協同組合連合会の県内店舗
   〇県内農業協同組合
   〇沖縄県を除く九州内のゆうちょ銀行・郵便局
   〇長崎県各振興局税務窓口
</t>
    <rPh sb="60" eb="63">
      <t>イマリ</t>
    </rPh>
    <rPh sb="268" eb="270">
      <t>キュウシュウ</t>
    </rPh>
    <rPh sb="270" eb="272">
      <t>シンヨウ</t>
    </rPh>
    <rPh sb="272" eb="274">
      <t>ギョギョウ</t>
    </rPh>
    <rPh sb="274" eb="276">
      <t>キョウドウ</t>
    </rPh>
    <rPh sb="276" eb="278">
      <t>クミアイ</t>
    </rPh>
    <rPh sb="278" eb="281">
      <t>レンゴウカイ</t>
    </rPh>
    <rPh sb="283" eb="284">
      <t>ナイ</t>
    </rPh>
    <rPh sb="284" eb="286">
      <t>テンポ</t>
    </rPh>
    <phoneticPr fontId="3"/>
  </si>
  <si>
    <t>事業年度（算定期間）</t>
    <rPh sb="0" eb="2">
      <t>ジギョウ</t>
    </rPh>
    <rPh sb="2" eb="4">
      <t>ネンド</t>
    </rPh>
    <rPh sb="5" eb="9">
      <t>サンテイキカン</t>
    </rPh>
    <phoneticPr fontId="3"/>
  </si>
  <si>
    <t>6</t>
    <phoneticPr fontId="3"/>
  </si>
  <si>
    <t xml:space="preserve">【納付場所】
　○本支店　…　[銀行]　十八親和・みずほ
　　　　　　　　　 　[信用金庫]　九州ひぜん・たちばな・伊万里
　　　　　　　　　 　[信用組合]　長崎三菱・西海みずき・福江
　○県内本支店　…　[銀行]　長崎
　○県内支店　　 …　[銀行]　三菱ＵＦＪ・北九州・福岡・ 佐賀・
　　　　　　　　　　　　　　　　　　西日本シティ・肥後                               
　　　　　　　　　　　　　 [金庫]　九州労働                          
　 〇九州信用漁業協同組合連合会の県内店舗
   〇県内農業協同組合
   〇沖縄県を除く九州内のゆうちょ銀行・郵便局
   〇長崎県各振興局税務窓口
</t>
    <rPh sb="60" eb="63">
      <t>イマリ</t>
    </rPh>
    <rPh sb="262" eb="264">
      <t>キュウシュウ</t>
    </rPh>
    <rPh sb="264" eb="266">
      <t>シンヨウ</t>
    </rPh>
    <rPh sb="266" eb="268">
      <t>ギョギョウ</t>
    </rPh>
    <rPh sb="268" eb="270">
      <t>キョウドウ</t>
    </rPh>
    <rPh sb="270" eb="272">
      <t>クミアイ</t>
    </rPh>
    <rPh sb="272" eb="275">
      <t>レンゴウカイ</t>
    </rPh>
    <rPh sb="277" eb="278">
      <t>ナイ</t>
    </rPh>
    <rPh sb="278" eb="280">
      <t>テンポ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</si>
</sst>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0000000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color indexed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4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shrinkToFit="1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8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8" fillId="2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2" borderId="0" xfId="0" applyFont="1" applyFill="1" applyProtection="1">
      <alignment vertical="center"/>
    </xf>
    <xf numFmtId="0" fontId="11" fillId="2" borderId="0" xfId="0" applyFont="1" applyFill="1" applyBorder="1" applyAlignment="1" applyProtection="1">
      <alignment horizontal="left" vertical="center"/>
    </xf>
    <xf numFmtId="0" fontId="4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13" fillId="0" borderId="0" xfId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176" fontId="8" fillId="2" borderId="0" xfId="0" applyNumberFormat="1" applyFont="1" applyFill="1" applyBorder="1" applyAlignment="1" applyProtection="1">
      <alignment horizontal="left" vertical="center"/>
    </xf>
    <xf numFmtId="176" fontId="11" fillId="2" borderId="0" xfId="0" applyNumberFormat="1" applyFont="1" applyFill="1" applyBorder="1" applyAlignment="1" applyProtection="1">
      <alignment horizontal="left" vertical="center"/>
    </xf>
    <xf numFmtId="176" fontId="11" fillId="2" borderId="0" xfId="0" applyNumberFormat="1" applyFont="1" applyFill="1" applyBorder="1" applyAlignment="1" applyProtection="1">
      <alignment vertical="center"/>
    </xf>
    <xf numFmtId="176" fontId="11" fillId="2" borderId="4" xfId="0" applyNumberFormat="1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2" fillId="0" borderId="2" xfId="0" applyFont="1" applyBorder="1">
      <alignment vertical="center"/>
    </xf>
    <xf numFmtId="0" fontId="14" fillId="2" borderId="0" xfId="1" applyFont="1" applyFill="1" applyAlignment="1" applyProtection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2" fillId="3" borderId="0" xfId="0" applyFont="1" applyFill="1" applyBorder="1">
      <alignment vertical="center"/>
    </xf>
    <xf numFmtId="0" fontId="2" fillId="0" borderId="0" xfId="0" applyFont="1" applyProtection="1">
      <alignment vertical="center"/>
      <protection hidden="1"/>
    </xf>
    <xf numFmtId="0" fontId="4" fillId="0" borderId="0" xfId="0" applyFont="1" applyFill="1" applyProtection="1">
      <alignment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0" fillId="0" borderId="13" xfId="0" applyBorder="1" applyAlignment="1">
      <alignment horizontal="center" vertical="center"/>
    </xf>
    <xf numFmtId="0" fontId="13" fillId="0" borderId="0" xfId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vertical="center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6" xfId="0" applyNumberFormat="1" applyFont="1" applyFill="1" applyBorder="1" applyAlignment="1" applyProtection="1">
      <alignment horizontal="left" vertical="center"/>
      <protection locked="0"/>
    </xf>
    <xf numFmtId="49" fontId="8" fillId="0" borderId="8" xfId="0" applyNumberFormat="1" applyFont="1" applyFill="1" applyBorder="1" applyAlignment="1" applyProtection="1">
      <alignment horizontal="left" vertical="center"/>
      <protection locked="0"/>
    </xf>
    <xf numFmtId="49" fontId="8" fillId="0" borderId="7" xfId="0" applyNumberFormat="1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32" xfId="0" applyFont="1" applyFill="1" applyBorder="1" applyAlignment="1">
      <alignment horizontal="distributed" vertical="center"/>
    </xf>
    <xf numFmtId="0" fontId="4" fillId="0" borderId="33" xfId="0" applyFont="1" applyFill="1" applyBorder="1" applyAlignment="1">
      <alignment horizontal="distributed" vertical="center"/>
    </xf>
    <xf numFmtId="0" fontId="4" fillId="0" borderId="34" xfId="0" applyFont="1" applyFill="1" applyBorder="1" applyAlignment="1">
      <alignment horizontal="distributed" vertical="center"/>
    </xf>
    <xf numFmtId="0" fontId="4" fillId="0" borderId="35" xfId="0" applyFont="1" applyFill="1" applyBorder="1" applyAlignment="1">
      <alignment horizontal="distributed" vertical="center"/>
    </xf>
    <xf numFmtId="0" fontId="0" fillId="0" borderId="35" xfId="0" applyFill="1" applyBorder="1" applyAlignment="1">
      <alignment horizontal="distributed" vertical="center"/>
    </xf>
    <xf numFmtId="0" fontId="0" fillId="0" borderId="36" xfId="0" applyFill="1" applyBorder="1" applyAlignment="1">
      <alignment horizontal="distributed" vertical="center"/>
    </xf>
    <xf numFmtId="38" fontId="8" fillId="0" borderId="37" xfId="0" applyNumberFormat="1" applyFont="1" applyFill="1" applyBorder="1" applyAlignment="1" applyProtection="1">
      <alignment vertical="center"/>
      <protection locked="0"/>
    </xf>
    <xf numFmtId="38" fontId="11" fillId="0" borderId="38" xfId="0" applyNumberFormat="1" applyFont="1" applyFill="1" applyBorder="1" applyAlignment="1" applyProtection="1">
      <alignment vertical="center"/>
      <protection locked="0"/>
    </xf>
    <xf numFmtId="38" fontId="11" fillId="0" borderId="39" xfId="0" applyNumberFormat="1" applyFont="1" applyFill="1" applyBorder="1" applyAlignment="1" applyProtection="1">
      <alignment vertical="center"/>
      <protection locked="0"/>
    </xf>
    <xf numFmtId="38" fontId="11" fillId="0" borderId="40" xfId="0" applyNumberFormat="1" applyFont="1" applyFill="1" applyBorder="1" applyAlignment="1" applyProtection="1">
      <alignment vertical="center"/>
      <protection locked="0"/>
    </xf>
    <xf numFmtId="38" fontId="11" fillId="0" borderId="41" xfId="0" applyNumberFormat="1" applyFont="1" applyFill="1" applyBorder="1" applyAlignment="1" applyProtection="1">
      <alignment vertical="center"/>
      <protection locked="0"/>
    </xf>
    <xf numFmtId="38" fontId="11" fillId="0" borderId="42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3" fontId="11" fillId="0" borderId="10" xfId="0" applyNumberFormat="1" applyFont="1" applyFill="1" applyBorder="1" applyAlignment="1" applyProtection="1">
      <alignment vertical="center"/>
    </xf>
    <xf numFmtId="3" fontId="11" fillId="0" borderId="43" xfId="0" applyNumberFormat="1" applyFont="1" applyFill="1" applyBorder="1" applyAlignment="1" applyProtection="1">
      <alignment vertical="center"/>
    </xf>
    <xf numFmtId="3" fontId="11" fillId="0" borderId="44" xfId="0" applyNumberFormat="1" applyFont="1" applyFill="1" applyBorder="1" applyAlignment="1" applyProtection="1">
      <alignment vertical="center"/>
    </xf>
    <xf numFmtId="3" fontId="11" fillId="0" borderId="33" xfId="0" applyNumberFormat="1" applyFont="1" applyFill="1" applyBorder="1" applyAlignment="1" applyProtection="1">
      <alignment vertical="center"/>
    </xf>
    <xf numFmtId="3" fontId="11" fillId="0" borderId="45" xfId="0" applyNumberFormat="1" applyFont="1" applyFill="1" applyBorder="1" applyAlignment="1" applyProtection="1">
      <alignment vertical="center"/>
    </xf>
    <xf numFmtId="38" fontId="11" fillId="0" borderId="37" xfId="0" applyNumberFormat="1" applyFont="1" applyFill="1" applyBorder="1" applyAlignment="1" applyProtection="1">
      <alignment vertical="center"/>
      <protection locked="0"/>
    </xf>
    <xf numFmtId="0" fontId="16" fillId="0" borderId="18" xfId="0" applyFont="1" applyBorder="1" applyAlignment="1">
      <alignment horizontal="center" shrinkToFit="1"/>
    </xf>
    <xf numFmtId="0" fontId="16" fillId="0" borderId="19" xfId="0" applyFont="1" applyBorder="1" applyAlignment="1">
      <alignment horizontal="center" shrinkToFit="1"/>
    </xf>
    <xf numFmtId="0" fontId="16" fillId="0" borderId="20" xfId="0" applyFont="1" applyBorder="1" applyAlignment="1">
      <alignment horizont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19" fillId="0" borderId="18" xfId="0" applyFont="1" applyBorder="1" applyAlignment="1">
      <alignment horizontal="center" shrinkToFit="1"/>
    </xf>
    <xf numFmtId="0" fontId="19" fillId="0" borderId="19" xfId="0" applyFont="1" applyBorder="1" applyAlignment="1">
      <alignment horizontal="center" shrinkToFit="1"/>
    </xf>
    <xf numFmtId="0" fontId="19" fillId="0" borderId="20" xfId="0" applyFont="1" applyBorder="1" applyAlignment="1">
      <alignment horizont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distributed" vertical="center" indent="1"/>
    </xf>
    <xf numFmtId="0" fontId="6" fillId="0" borderId="19" xfId="0" applyFont="1" applyFill="1" applyBorder="1" applyAlignment="1">
      <alignment horizontal="distributed" vertical="center" indent="1"/>
    </xf>
    <xf numFmtId="0" fontId="6" fillId="0" borderId="20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38" fontId="7" fillId="0" borderId="25" xfId="2" applyFont="1" applyFill="1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4" fillId="0" borderId="35" xfId="0" applyFont="1" applyBorder="1" applyAlignment="1">
      <alignment horizontal="distributed" vertical="center" wrapText="1"/>
    </xf>
    <xf numFmtId="0" fontId="2" fillId="0" borderId="35" xfId="0" applyFont="1" applyBorder="1" applyAlignment="1">
      <alignment horizontal="distributed" vertical="center"/>
    </xf>
    <xf numFmtId="0" fontId="2" fillId="0" borderId="63" xfId="0" applyFont="1" applyBorder="1" applyAlignment="1">
      <alignment horizontal="distributed" vertical="center"/>
    </xf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distributed" vertical="center"/>
    </xf>
    <xf numFmtId="0" fontId="0" fillId="0" borderId="19" xfId="0" applyFont="1" applyBorder="1" applyAlignment="1">
      <alignment horizontal="distributed" vertical="center"/>
    </xf>
    <xf numFmtId="0" fontId="0" fillId="0" borderId="20" xfId="0" applyFont="1" applyBorder="1" applyAlignment="1">
      <alignment horizontal="distributed" vertical="center"/>
    </xf>
    <xf numFmtId="38" fontId="7" fillId="0" borderId="64" xfId="2" applyFont="1" applyFill="1" applyBorder="1" applyAlignment="1">
      <alignment horizontal="right"/>
    </xf>
    <xf numFmtId="0" fontId="0" fillId="0" borderId="64" xfId="0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5" xfId="0" applyBorder="1" applyAlignment="1">
      <alignment horizontal="right"/>
    </xf>
    <xf numFmtId="38" fontId="7" fillId="0" borderId="29" xfId="2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67" xfId="0" applyBorder="1" applyAlignment="1">
      <alignment horizontal="right"/>
    </xf>
    <xf numFmtId="0" fontId="12" fillId="2" borderId="0" xfId="0" applyFont="1" applyFill="1" applyAlignment="1" applyProtection="1">
      <alignment horizontal="center" vertical="center"/>
      <protection hidden="1"/>
    </xf>
    <xf numFmtId="176" fontId="8" fillId="0" borderId="1" xfId="0" applyNumberFormat="1" applyFont="1" applyFill="1" applyBorder="1" applyAlignment="1" applyProtection="1">
      <alignment horizontal="left" vertical="center"/>
      <protection locked="0"/>
    </xf>
    <xf numFmtId="176" fontId="11" fillId="0" borderId="2" xfId="0" applyNumberFormat="1" applyFont="1" applyFill="1" applyBorder="1" applyAlignment="1" applyProtection="1">
      <alignment horizontal="left" vertical="center"/>
      <protection locked="0"/>
    </xf>
    <xf numFmtId="176" fontId="11" fillId="0" borderId="2" xfId="0" applyNumberFormat="1" applyFont="1" applyFill="1" applyBorder="1" applyAlignment="1" applyProtection="1">
      <alignment vertical="center"/>
      <protection locked="0"/>
    </xf>
    <xf numFmtId="176" fontId="11" fillId="0" borderId="3" xfId="0" applyNumberFormat="1" applyFont="1" applyFill="1" applyBorder="1" applyAlignment="1" applyProtection="1">
      <alignment vertical="center"/>
      <protection locked="0"/>
    </xf>
    <xf numFmtId="176" fontId="11" fillId="0" borderId="6" xfId="0" applyNumberFormat="1" applyFont="1" applyFill="1" applyBorder="1" applyAlignment="1" applyProtection="1">
      <alignment horizontal="left" vertical="center"/>
      <protection locked="0"/>
    </xf>
    <xf numFmtId="176" fontId="11" fillId="0" borderId="8" xfId="0" applyNumberFormat="1" applyFont="1" applyFill="1" applyBorder="1" applyAlignment="1" applyProtection="1">
      <alignment horizontal="left" vertical="center"/>
      <protection locked="0"/>
    </xf>
    <xf numFmtId="176" fontId="11" fillId="0" borderId="8" xfId="0" applyNumberFormat="1" applyFont="1" applyFill="1" applyBorder="1" applyAlignment="1" applyProtection="1">
      <alignment vertical="center"/>
      <protection locked="0"/>
    </xf>
    <xf numFmtId="176" fontId="11" fillId="0" borderId="7" xfId="0" applyNumberFormat="1" applyFont="1" applyFill="1" applyBorder="1" applyAlignment="1" applyProtection="1">
      <alignment vertical="center"/>
      <protection locked="0"/>
    </xf>
    <xf numFmtId="0" fontId="4" fillId="0" borderId="31" xfId="0" applyFont="1" applyFill="1" applyBorder="1" applyAlignment="1">
      <alignment vertical="center" textRotation="255" shrinkToFit="1"/>
    </xf>
    <xf numFmtId="0" fontId="4" fillId="0" borderId="10" xfId="0" applyFont="1" applyFill="1" applyBorder="1" applyAlignment="1">
      <alignment vertical="center" textRotation="255" shrinkToFit="1"/>
    </xf>
    <xf numFmtId="0" fontId="4" fillId="0" borderId="11" xfId="0" applyFont="1" applyFill="1" applyBorder="1" applyAlignment="1">
      <alignment vertical="center" textRotation="255" shrinkToFit="1"/>
    </xf>
    <xf numFmtId="0" fontId="4" fillId="0" borderId="88" xfId="0" applyFont="1" applyFill="1" applyBorder="1" applyAlignment="1">
      <alignment vertical="center" textRotation="255" shrinkToFit="1"/>
    </xf>
    <xf numFmtId="0" fontId="4" fillId="0" borderId="0" xfId="0" applyFont="1" applyFill="1" applyBorder="1" applyAlignment="1">
      <alignment vertical="center" textRotation="255" shrinkToFit="1"/>
    </xf>
    <xf numFmtId="0" fontId="4" fillId="0" borderId="5" xfId="0" applyFont="1" applyFill="1" applyBorder="1" applyAlignment="1">
      <alignment vertical="center" textRotation="255" shrinkToFit="1"/>
    </xf>
    <xf numFmtId="0" fontId="4" fillId="0" borderId="32" xfId="0" applyFont="1" applyFill="1" applyBorder="1" applyAlignment="1">
      <alignment vertical="center" textRotation="255" shrinkToFit="1"/>
    </xf>
    <xf numFmtId="0" fontId="4" fillId="0" borderId="33" xfId="0" applyFont="1" applyFill="1" applyBorder="1" applyAlignment="1">
      <alignment vertical="center" textRotation="255" shrinkToFit="1"/>
    </xf>
    <xf numFmtId="0" fontId="4" fillId="0" borderId="34" xfId="0" applyFont="1" applyFill="1" applyBorder="1" applyAlignment="1">
      <alignment vertical="center" textRotation="255" shrinkToFi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9" fillId="0" borderId="18" xfId="0" applyFont="1" applyFill="1" applyBorder="1" applyAlignment="1">
      <alignment horizontal="distributed" vertical="center" shrinkToFit="1"/>
    </xf>
    <xf numFmtId="0" fontId="0" fillId="0" borderId="19" xfId="0" applyBorder="1" applyAlignment="1">
      <alignment horizontal="distributed" vertical="center" shrinkToFit="1"/>
    </xf>
    <xf numFmtId="0" fontId="0" fillId="0" borderId="20" xfId="0" applyBorder="1" applyAlignment="1">
      <alignment horizontal="distributed" vertical="center" shrinkToFit="1"/>
    </xf>
    <xf numFmtId="177" fontId="8" fillId="0" borderId="1" xfId="0" applyNumberFormat="1" applyFont="1" applyFill="1" applyBorder="1" applyAlignment="1" applyProtection="1">
      <alignment horizontal="left" vertical="center"/>
      <protection locked="0"/>
    </xf>
    <xf numFmtId="177" fontId="8" fillId="0" borderId="2" xfId="0" applyNumberFormat="1" applyFont="1" applyFill="1" applyBorder="1" applyAlignment="1" applyProtection="1">
      <alignment horizontal="left" vertical="center"/>
      <protection locked="0"/>
    </xf>
    <xf numFmtId="177" fontId="8" fillId="0" borderId="3" xfId="0" applyNumberFormat="1" applyFont="1" applyFill="1" applyBorder="1" applyAlignment="1" applyProtection="1">
      <alignment horizontal="left" vertical="center"/>
      <protection locked="0"/>
    </xf>
    <xf numFmtId="177" fontId="8" fillId="0" borderId="6" xfId="0" applyNumberFormat="1" applyFont="1" applyFill="1" applyBorder="1" applyAlignment="1" applyProtection="1">
      <alignment horizontal="left" vertical="center"/>
      <protection locked="0"/>
    </xf>
    <xf numFmtId="177" fontId="8" fillId="0" borderId="8" xfId="0" applyNumberFormat="1" applyFont="1" applyFill="1" applyBorder="1" applyAlignment="1" applyProtection="1">
      <alignment horizontal="left" vertical="center"/>
      <protection locked="0"/>
    </xf>
    <xf numFmtId="177" fontId="8" fillId="0" borderId="7" xfId="0" applyNumberFormat="1" applyFont="1" applyFill="1" applyBorder="1" applyAlignment="1" applyProtection="1">
      <alignment horizontal="left" vertical="center"/>
      <protection locked="0"/>
    </xf>
    <xf numFmtId="38" fontId="8" fillId="0" borderId="52" xfId="0" applyNumberFormat="1" applyFont="1" applyFill="1" applyBorder="1" applyAlignment="1" applyProtection="1">
      <alignment vertical="center"/>
      <protection locked="0"/>
    </xf>
    <xf numFmtId="38" fontId="11" fillId="0" borderId="53" xfId="0" applyNumberFormat="1" applyFont="1" applyFill="1" applyBorder="1" applyAlignment="1" applyProtection="1">
      <alignment vertical="center"/>
      <protection locked="0"/>
    </xf>
    <xf numFmtId="38" fontId="11" fillId="0" borderId="54" xfId="0" applyNumberFormat="1" applyFont="1" applyFill="1" applyBorder="1" applyAlignment="1" applyProtection="1">
      <alignment vertical="center"/>
      <protection locked="0"/>
    </xf>
    <xf numFmtId="176" fontId="8" fillId="0" borderId="2" xfId="0" applyNumberFormat="1" applyFont="1" applyFill="1" applyBorder="1" applyAlignment="1" applyProtection="1">
      <alignment horizontal="left" vertical="center"/>
      <protection locked="0"/>
    </xf>
    <xf numFmtId="176" fontId="8" fillId="0" borderId="3" xfId="0" applyNumberFormat="1" applyFont="1" applyFill="1" applyBorder="1" applyAlignment="1" applyProtection="1">
      <alignment horizontal="left" vertical="center"/>
      <protection locked="0"/>
    </xf>
    <xf numFmtId="176" fontId="8" fillId="0" borderId="6" xfId="0" applyNumberFormat="1" applyFont="1" applyFill="1" applyBorder="1" applyAlignment="1" applyProtection="1">
      <alignment horizontal="left" vertical="center"/>
      <protection locked="0"/>
    </xf>
    <xf numFmtId="176" fontId="8" fillId="0" borderId="8" xfId="0" applyNumberFormat="1" applyFont="1" applyFill="1" applyBorder="1" applyAlignment="1" applyProtection="1">
      <alignment horizontal="left" vertical="center"/>
      <protection locked="0"/>
    </xf>
    <xf numFmtId="176" fontId="8" fillId="0" borderId="7" xfId="0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38" fontId="8" fillId="0" borderId="60" xfId="0" applyNumberFormat="1" applyFont="1" applyFill="1" applyBorder="1" applyAlignment="1" applyProtection="1">
      <alignment vertical="center"/>
      <protection locked="0"/>
    </xf>
    <xf numFmtId="38" fontId="11" fillId="0" borderId="61" xfId="0" applyNumberFormat="1" applyFont="1" applyFill="1" applyBorder="1" applyAlignment="1" applyProtection="1">
      <alignment vertical="center"/>
      <protection locked="0"/>
    </xf>
    <xf numFmtId="38" fontId="11" fillId="0" borderId="62" xfId="0" applyNumberFormat="1" applyFont="1" applyFill="1" applyBorder="1" applyAlignment="1" applyProtection="1">
      <alignment vertical="center"/>
      <protection locked="0"/>
    </xf>
    <xf numFmtId="0" fontId="4" fillId="0" borderId="59" xfId="0" applyFont="1" applyFill="1" applyBorder="1" applyAlignment="1">
      <alignment horizontal="distributed" vertical="center"/>
    </xf>
    <xf numFmtId="0" fontId="0" fillId="0" borderId="59" xfId="0" applyFill="1" applyBorder="1" applyAlignment="1">
      <alignment horizontal="distributed" vertical="center"/>
    </xf>
    <xf numFmtId="38" fontId="11" fillId="0" borderId="55" xfId="0" applyNumberFormat="1" applyFont="1" applyFill="1" applyBorder="1" applyAlignment="1" applyProtection="1">
      <alignment vertical="center"/>
      <protection locked="0"/>
    </xf>
    <xf numFmtId="38" fontId="11" fillId="0" borderId="56" xfId="0" applyNumberFormat="1" applyFont="1" applyFill="1" applyBorder="1" applyAlignment="1" applyProtection="1">
      <alignment vertical="center"/>
      <protection locked="0"/>
    </xf>
    <xf numFmtId="38" fontId="11" fillId="0" borderId="57" xfId="0" applyNumberFormat="1" applyFont="1" applyFill="1" applyBorder="1" applyAlignment="1" applyProtection="1">
      <alignment vertical="center"/>
      <protection locked="0"/>
    </xf>
    <xf numFmtId="0" fontId="4" fillId="0" borderId="58" xfId="0" applyFont="1" applyFill="1" applyBorder="1" applyAlignment="1">
      <alignment horizontal="distributed" vertical="center"/>
    </xf>
    <xf numFmtId="0" fontId="0" fillId="0" borderId="58" xfId="0" applyFill="1" applyBorder="1" applyAlignment="1">
      <alignment horizontal="distributed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6" xfId="0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11" fillId="0" borderId="7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38" fontId="7" fillId="0" borderId="21" xfId="2" applyFont="1" applyFill="1" applyBorder="1" applyAlignment="1">
      <alignment horizontal="right"/>
    </xf>
    <xf numFmtId="38" fontId="7" fillId="0" borderId="23" xfId="2" applyFont="1" applyFill="1" applyBorder="1" applyAlignment="1">
      <alignment horizontal="right"/>
    </xf>
    <xf numFmtId="38" fontId="7" fillId="0" borderId="22" xfId="2" applyFont="1" applyFill="1" applyBorder="1" applyAlignment="1">
      <alignment horizontal="right"/>
    </xf>
    <xf numFmtId="38" fontId="7" fillId="0" borderId="24" xfId="2" applyFont="1" applyFill="1" applyBorder="1" applyAlignment="1">
      <alignment horizontal="right"/>
    </xf>
    <xf numFmtId="0" fontId="9" fillId="0" borderId="58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49" fontId="4" fillId="0" borderId="58" xfId="0" applyNumberFormat="1" applyFont="1" applyFill="1" applyBorder="1" applyAlignment="1">
      <alignment horizontal="center" vertical="center"/>
    </xf>
    <xf numFmtId="49" fontId="4" fillId="0" borderId="63" xfId="0" applyNumberFormat="1" applyFont="1" applyFill="1" applyBorder="1" applyAlignment="1">
      <alignment horizontal="center" vertical="center"/>
    </xf>
    <xf numFmtId="38" fontId="7" fillId="0" borderId="68" xfId="2" applyFont="1" applyFill="1" applyBorder="1" applyAlignment="1">
      <alignment horizontal="right"/>
    </xf>
    <xf numFmtId="0" fontId="0" fillId="0" borderId="71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72" xfId="0" applyBorder="1" applyAlignment="1">
      <alignment horizontal="right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66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textRotation="255"/>
    </xf>
    <xf numFmtId="0" fontId="4" fillId="0" borderId="58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 shrinkToFit="1"/>
    </xf>
    <xf numFmtId="0" fontId="4" fillId="0" borderId="66" xfId="0" applyFont="1" applyFill="1" applyBorder="1" applyAlignment="1">
      <alignment horizontal="distributed" vertical="center"/>
    </xf>
    <xf numFmtId="38" fontId="7" fillId="0" borderId="69" xfId="2" applyFont="1" applyFill="1" applyBorder="1" applyAlignment="1">
      <alignment horizontal="right"/>
    </xf>
    <xf numFmtId="38" fontId="7" fillId="0" borderId="70" xfId="2" applyFont="1" applyFill="1" applyBorder="1" applyAlignment="1">
      <alignment horizontal="right"/>
    </xf>
    <xf numFmtId="0" fontId="4" fillId="0" borderId="4" xfId="0" applyFont="1" applyFill="1" applyBorder="1" applyAlignment="1" applyProtection="1">
      <alignment horizontal="center" vertical="center" textRotation="255" shrinkToFit="1"/>
    </xf>
    <xf numFmtId="0" fontId="4" fillId="0" borderId="0" xfId="0" applyFont="1" applyFill="1" applyBorder="1" applyAlignment="1" applyProtection="1">
      <alignment horizontal="center" vertical="center" textRotation="255" shrinkToFit="1"/>
    </xf>
    <xf numFmtId="0" fontId="4" fillId="0" borderId="5" xfId="0" applyFont="1" applyFill="1" applyBorder="1" applyAlignment="1" applyProtection="1">
      <alignment horizontal="center" vertical="center" textRotation="255" shrinkToFit="1"/>
    </xf>
    <xf numFmtId="0" fontId="9" fillId="0" borderId="58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66" xfId="0" applyFont="1" applyFill="1" applyBorder="1" applyAlignment="1">
      <alignment horizontal="center" vertical="center" shrinkToFit="1"/>
    </xf>
    <xf numFmtId="49" fontId="4" fillId="0" borderId="52" xfId="0" applyNumberFormat="1" applyFont="1" applyFill="1" applyBorder="1" applyAlignment="1">
      <alignment horizontal="center" vertical="center"/>
    </xf>
    <xf numFmtId="49" fontId="4" fillId="0" borderId="73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center" vertical="center"/>
    </xf>
    <xf numFmtId="49" fontId="4" fillId="0" borderId="74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distributed" vertical="center"/>
    </xf>
    <xf numFmtId="0" fontId="4" fillId="0" borderId="38" xfId="0" applyFont="1" applyFill="1" applyBorder="1" applyAlignment="1">
      <alignment horizontal="distributed" vertical="center"/>
    </xf>
    <xf numFmtId="0" fontId="4" fillId="0" borderId="74" xfId="0" applyFont="1" applyFill="1" applyBorder="1" applyAlignment="1">
      <alignment horizontal="distributed" vertical="center"/>
    </xf>
    <xf numFmtId="0" fontId="4" fillId="0" borderId="52" xfId="0" applyFont="1" applyFill="1" applyBorder="1" applyAlignment="1">
      <alignment horizontal="distributed" vertical="center"/>
    </xf>
    <xf numFmtId="0" fontId="4" fillId="0" borderId="53" xfId="0" applyFont="1" applyFill="1" applyBorder="1" applyAlignment="1">
      <alignment horizontal="distributed" vertical="center"/>
    </xf>
    <xf numFmtId="0" fontId="4" fillId="0" borderId="73" xfId="0" applyFont="1" applyFill="1" applyBorder="1" applyAlignment="1">
      <alignment horizontal="distributed" vertical="center"/>
    </xf>
    <xf numFmtId="0" fontId="4" fillId="0" borderId="37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vertical="center" shrinkToFit="1"/>
    </xf>
    <xf numFmtId="0" fontId="4" fillId="0" borderId="74" xfId="0" applyFont="1" applyFill="1" applyBorder="1" applyAlignment="1">
      <alignment vertical="center" shrinkToFi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75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/>
    </xf>
    <xf numFmtId="0" fontId="9" fillId="0" borderId="77" xfId="0" applyFont="1" applyFill="1" applyBorder="1" applyAlignment="1">
      <alignment horizontal="center" vertical="center"/>
    </xf>
    <xf numFmtId="49" fontId="4" fillId="0" borderId="75" xfId="0" applyNumberFormat="1" applyFont="1" applyFill="1" applyBorder="1" applyAlignment="1">
      <alignment horizontal="center" vertical="center"/>
    </xf>
    <xf numFmtId="49" fontId="4" fillId="0" borderId="77" xfId="0" applyNumberFormat="1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176" fontId="4" fillId="0" borderId="9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distributed" vertical="center" wrapText="1"/>
    </xf>
    <xf numFmtId="0" fontId="6" fillId="0" borderId="2" xfId="0" applyFont="1" applyFill="1" applyBorder="1" applyAlignment="1">
      <alignment horizontal="distributed" vertical="center" wrapText="1"/>
    </xf>
    <xf numFmtId="0" fontId="6" fillId="0" borderId="3" xfId="0" applyFont="1" applyFill="1" applyBorder="1" applyAlignment="1">
      <alignment horizontal="distributed" vertical="center" wrapText="1"/>
    </xf>
    <xf numFmtId="0" fontId="6" fillId="0" borderId="4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5" xfId="0" applyFont="1" applyFill="1" applyBorder="1" applyAlignment="1">
      <alignment horizontal="distributed" vertical="center" wrapText="1"/>
    </xf>
    <xf numFmtId="0" fontId="6" fillId="0" borderId="6" xfId="0" applyFont="1" applyFill="1" applyBorder="1" applyAlignment="1">
      <alignment horizontal="distributed" vertical="center" wrapText="1"/>
    </xf>
    <xf numFmtId="0" fontId="6" fillId="0" borderId="8" xfId="0" applyFont="1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38" fontId="7" fillId="0" borderId="81" xfId="2" applyFont="1" applyFill="1" applyBorder="1" applyAlignment="1">
      <alignment horizontal="right"/>
    </xf>
    <xf numFmtId="0" fontId="0" fillId="0" borderId="81" xfId="0" applyBorder="1" applyAlignment="1">
      <alignment horizontal="right"/>
    </xf>
    <xf numFmtId="0" fontId="0" fillId="0" borderId="83" xfId="0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84" xfId="0" applyBorder="1" applyAlignment="1">
      <alignment horizontal="right"/>
    </xf>
    <xf numFmtId="0" fontId="0" fillId="0" borderId="85" xfId="0" applyBorder="1" applyAlignment="1">
      <alignment horizontal="right"/>
    </xf>
    <xf numFmtId="38" fontId="7" fillId="0" borderId="80" xfId="2" applyFont="1" applyFill="1" applyBorder="1" applyAlignment="1">
      <alignment horizontal="right"/>
    </xf>
    <xf numFmtId="0" fontId="0" fillId="0" borderId="82" xfId="0" applyBorder="1" applyAlignment="1">
      <alignment horizontal="right"/>
    </xf>
    <xf numFmtId="0" fontId="0" fillId="0" borderId="86" xfId="0" applyBorder="1" applyAlignment="1">
      <alignment horizontal="right"/>
    </xf>
    <xf numFmtId="0" fontId="0" fillId="0" borderId="87" xfId="0" applyBorder="1" applyAlignment="1">
      <alignment horizontal="right"/>
    </xf>
    <xf numFmtId="0" fontId="13" fillId="0" borderId="0" xfId="1" applyFill="1" applyAlignment="1" applyProtection="1">
      <alignment vertical="center"/>
    </xf>
    <xf numFmtId="0" fontId="13" fillId="0" borderId="0" xfId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6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49" fontId="4" fillId="0" borderId="49" xfId="0" applyNumberFormat="1" applyFont="1" applyFill="1" applyBorder="1" applyAlignment="1">
      <alignment horizontal="center" vertical="center"/>
    </xf>
    <xf numFmtId="49" fontId="4" fillId="0" borderId="78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4" fillId="0" borderId="79" xfId="0" applyFont="1" applyFill="1" applyBorder="1" applyAlignment="1">
      <alignment horizontal="center" vertical="center" textRotation="255"/>
    </xf>
    <xf numFmtId="0" fontId="9" fillId="0" borderId="18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shrinkToFit="1"/>
    </xf>
    <xf numFmtId="0" fontId="18" fillId="0" borderId="2" xfId="0" applyFont="1" applyBorder="1" applyAlignment="1">
      <alignment horizontal="center" shrinkToFit="1"/>
    </xf>
    <xf numFmtId="0" fontId="18" fillId="0" borderId="3" xfId="0" applyFont="1" applyBorder="1" applyAlignment="1">
      <alignment horizontal="center" shrinkToFit="1"/>
    </xf>
    <xf numFmtId="0" fontId="18" fillId="0" borderId="6" xfId="0" applyFont="1" applyBorder="1" applyAlignment="1">
      <alignment horizontal="center" shrinkToFit="1"/>
    </xf>
    <xf numFmtId="0" fontId="18" fillId="0" borderId="8" xfId="0" applyFont="1" applyBorder="1" applyAlignment="1">
      <alignment horizontal="center" shrinkToFit="1"/>
    </xf>
    <xf numFmtId="0" fontId="18" fillId="0" borderId="7" xfId="0" applyFont="1" applyBorder="1" applyAlignment="1">
      <alignment horizontal="center" shrinkToFit="1"/>
    </xf>
    <xf numFmtId="0" fontId="4" fillId="0" borderId="63" xfId="0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horizontal="left" wrapText="1"/>
    </xf>
    <xf numFmtId="0" fontId="20" fillId="0" borderId="1" xfId="0" applyFont="1" applyBorder="1" applyAlignment="1">
      <alignment horizontal="center" shrinkToFit="1"/>
    </xf>
    <xf numFmtId="0" fontId="20" fillId="0" borderId="2" xfId="0" applyFont="1" applyBorder="1" applyAlignment="1">
      <alignment horizontal="center" shrinkToFit="1"/>
    </xf>
    <xf numFmtId="0" fontId="20" fillId="0" borderId="3" xfId="0" applyFont="1" applyBorder="1" applyAlignment="1">
      <alignment horizontal="center" shrinkToFit="1"/>
    </xf>
    <xf numFmtId="0" fontId="20" fillId="0" borderId="6" xfId="0" applyFont="1" applyBorder="1" applyAlignment="1">
      <alignment horizontal="center" shrinkToFit="1"/>
    </xf>
    <xf numFmtId="0" fontId="20" fillId="0" borderId="8" xfId="0" applyFont="1" applyBorder="1" applyAlignment="1">
      <alignment horizontal="center" shrinkToFit="1"/>
    </xf>
    <xf numFmtId="0" fontId="20" fillId="0" borderId="7" xfId="0" applyFont="1" applyBorder="1" applyAlignment="1">
      <alignment horizontal="center" shrinkToFit="1"/>
    </xf>
    <xf numFmtId="49" fontId="16" fillId="0" borderId="18" xfId="0" applyNumberFormat="1" applyFont="1" applyBorder="1" applyAlignment="1">
      <alignment horizontal="center" shrinkToFit="1"/>
    </xf>
    <xf numFmtId="49" fontId="16" fillId="0" borderId="19" xfId="0" applyNumberFormat="1" applyFont="1" applyBorder="1" applyAlignment="1">
      <alignment horizontal="center" shrinkToFit="1"/>
    </xf>
    <xf numFmtId="49" fontId="16" fillId="0" borderId="20" xfId="0" applyNumberFormat="1" applyFont="1" applyBorder="1" applyAlignment="1">
      <alignment horizontal="center" shrinkToFit="1"/>
    </xf>
    <xf numFmtId="0" fontId="4" fillId="0" borderId="46" xfId="0" applyFont="1" applyFill="1" applyBorder="1" applyAlignment="1">
      <alignment vertical="center" textRotation="255" shrinkToFit="1"/>
    </xf>
    <xf numFmtId="0" fontId="4" fillId="0" borderId="47" xfId="0" applyFont="1" applyFill="1" applyBorder="1" applyAlignment="1">
      <alignment vertical="center" textRotation="255" shrinkToFit="1"/>
    </xf>
    <xf numFmtId="0" fontId="4" fillId="0" borderId="48" xfId="0" applyFont="1" applyFill="1" applyBorder="1" applyAlignment="1">
      <alignment vertical="center" textRotation="255" shrinkToFit="1"/>
    </xf>
    <xf numFmtId="0" fontId="4" fillId="0" borderId="49" xfId="0" applyFont="1" applyFill="1" applyBorder="1" applyAlignment="1">
      <alignment vertical="center" textRotation="255" shrinkToFit="1"/>
    </xf>
    <xf numFmtId="0" fontId="4" fillId="0" borderId="50" xfId="0" applyFont="1" applyFill="1" applyBorder="1" applyAlignment="1">
      <alignment vertical="center" textRotation="255" shrinkToFit="1"/>
    </xf>
    <xf numFmtId="0" fontId="4" fillId="0" borderId="51" xfId="0" applyFont="1" applyFill="1" applyBorder="1" applyAlignment="1">
      <alignment vertical="center" textRotation="255" shrinkToFit="1"/>
    </xf>
    <xf numFmtId="177" fontId="11" fillId="0" borderId="2" xfId="0" applyNumberFormat="1" applyFont="1" applyFill="1" applyBorder="1" applyAlignment="1" applyProtection="1">
      <alignment horizontal="left" vertical="center"/>
      <protection locked="0"/>
    </xf>
    <xf numFmtId="177" fontId="11" fillId="0" borderId="3" xfId="0" applyNumberFormat="1" applyFont="1" applyFill="1" applyBorder="1" applyAlignment="1" applyProtection="1">
      <alignment horizontal="left" vertical="center"/>
      <protection locked="0"/>
    </xf>
    <xf numFmtId="177" fontId="11" fillId="0" borderId="6" xfId="0" applyNumberFormat="1" applyFont="1" applyFill="1" applyBorder="1" applyAlignment="1" applyProtection="1">
      <alignment horizontal="left" vertical="center"/>
      <protection locked="0"/>
    </xf>
    <xf numFmtId="177" fontId="11" fillId="0" borderId="8" xfId="0" applyNumberFormat="1" applyFont="1" applyFill="1" applyBorder="1" applyAlignment="1" applyProtection="1">
      <alignment horizontal="left" vertical="center"/>
      <protection locked="0"/>
    </xf>
    <xf numFmtId="177" fontId="11" fillId="0" borderId="7" xfId="0" applyNumberFormat="1" applyFont="1" applyFill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49" fontId="0" fillId="0" borderId="7" xfId="0" applyNumberFormat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distributed" vertical="center"/>
    </xf>
    <xf numFmtId="0" fontId="1" fillId="0" borderId="32" xfId="0" applyFont="1" applyFill="1" applyBorder="1" applyAlignment="1">
      <alignment horizontal="distributed" vertical="center"/>
    </xf>
    <xf numFmtId="0" fontId="1" fillId="0" borderId="33" xfId="0" applyFont="1" applyFill="1" applyBorder="1" applyAlignment="1">
      <alignment horizontal="distributed" vertical="center"/>
    </xf>
    <xf numFmtId="0" fontId="1" fillId="0" borderId="34" xfId="0" applyFont="1" applyFill="1" applyBorder="1" applyAlignment="1">
      <alignment horizontal="distributed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36"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  <dxf>
      <numFmt numFmtId="178" formatCode="&quot;令和1年&quot;m&quot;月&quot;d&quot;日&quot;"/>
    </dxf>
    <dxf>
      <numFmt numFmtId="179" formatCode="&quot;令和2年&quot;m&quot;月&quot;d&quot;日&quot;"/>
    </dxf>
    <dxf>
      <numFmt numFmtId="180" formatCode="&quot;令和3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76200</xdr:colOff>
      <xdr:row>1</xdr:row>
      <xdr:rowOff>19050</xdr:rowOff>
    </xdr:from>
    <xdr:to>
      <xdr:col>43</xdr:col>
      <xdr:colOff>19050</xdr:colOff>
      <xdr:row>73</xdr:row>
      <xdr:rowOff>9525</xdr:rowOff>
    </xdr:to>
    <xdr:sp macro="" textlink="">
      <xdr:nvSpPr>
        <xdr:cNvPr id="31745" name="Rectangle 1">
          <a:extLst>
            <a:ext uri="{FF2B5EF4-FFF2-40B4-BE49-F238E27FC236}">
              <a16:creationId xmlns:a16="http://schemas.microsoft.com/office/drawing/2014/main" id="{00000000-0008-0000-0000-0000017C0000}"/>
            </a:ext>
          </a:extLst>
        </xdr:cNvPr>
        <xdr:cNvSpPr>
          <a:spLocks noChangeArrowheads="1"/>
        </xdr:cNvSpPr>
      </xdr:nvSpPr>
      <xdr:spPr bwMode="auto">
        <a:xfrm>
          <a:off x="171450" y="123825"/>
          <a:ext cx="4095750" cy="9001125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</a:extLst>
      </xdr:spPr>
    </xdr:sp>
    <xdr:clientData/>
  </xdr:twoCellAnchor>
  <xdr:twoCellAnchor editAs="absolute">
    <xdr:from>
      <xdr:col>6</xdr:col>
      <xdr:colOff>30480</xdr:colOff>
      <xdr:row>1</xdr:row>
      <xdr:rowOff>66675</xdr:rowOff>
    </xdr:from>
    <xdr:to>
      <xdr:col>38</xdr:col>
      <xdr:colOff>11</xdr:colOff>
      <xdr:row>5</xdr:row>
      <xdr:rowOff>19050</xdr:rowOff>
    </xdr:to>
    <xdr:sp macro="" textlink="">
      <xdr:nvSpPr>
        <xdr:cNvPr id="25602" name="Rectangle 2">
          <a:extLst>
            <a:ext uri="{FF2B5EF4-FFF2-40B4-BE49-F238E27FC236}">
              <a16:creationId xmlns:a16="http://schemas.microsoft.com/office/drawing/2014/main" id="{00000000-0008-0000-0000-000002640000}"/>
            </a:ext>
          </a:extLst>
        </xdr:cNvPr>
        <xdr:cNvSpPr>
          <a:spLocks noChangeArrowheads="1"/>
        </xdr:cNvSpPr>
      </xdr:nvSpPr>
      <xdr:spPr bwMode="auto">
        <a:xfrm>
          <a:off x="600075" y="171450"/>
          <a:ext cx="3019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入　力　エ　リ　ア</a:t>
          </a:r>
        </a:p>
      </xdr:txBody>
    </xdr:sp>
    <xdr:clientData/>
  </xdr:twoCellAnchor>
  <xdr:twoCellAnchor editAs="absolute">
    <xdr:from>
      <xdr:col>40</xdr:col>
      <xdr:colOff>87630</xdr:colOff>
      <xdr:row>76</xdr:row>
      <xdr:rowOff>57150</xdr:rowOff>
    </xdr:from>
    <xdr:to>
      <xdr:col>72</xdr:col>
      <xdr:colOff>49559</xdr:colOff>
      <xdr:row>79</xdr:row>
      <xdr:rowOff>95250</xdr:rowOff>
    </xdr:to>
    <xdr:sp macro="" textlink="">
      <xdr:nvSpPr>
        <xdr:cNvPr id="25604" name="Rectangle 4">
          <a:extLst>
            <a:ext uri="{FF2B5EF4-FFF2-40B4-BE49-F238E27FC236}">
              <a16:creationId xmlns:a16="http://schemas.microsoft.com/office/drawing/2014/main" id="{00000000-0008-0000-0000-000004640000}"/>
            </a:ext>
          </a:extLst>
        </xdr:cNvPr>
        <xdr:cNvSpPr>
          <a:spLocks noChangeArrowheads="1"/>
        </xdr:cNvSpPr>
      </xdr:nvSpPr>
      <xdr:spPr bwMode="auto">
        <a:xfrm>
          <a:off x="3895725" y="9486900"/>
          <a:ext cx="3019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印　刷　エ　リ　ア</a:t>
          </a:r>
        </a:p>
      </xdr:txBody>
    </xdr:sp>
    <xdr:clientData/>
  </xdr:twoCellAnchor>
  <xdr:twoCellAnchor editAs="absolute">
    <xdr:from>
      <xdr:col>45</xdr:col>
      <xdr:colOff>9525</xdr:colOff>
      <xdr:row>1</xdr:row>
      <xdr:rowOff>38100</xdr:rowOff>
    </xdr:from>
    <xdr:to>
      <xdr:col>114</xdr:col>
      <xdr:colOff>78110</xdr:colOff>
      <xdr:row>28</xdr:row>
      <xdr:rowOff>15240</xdr:rowOff>
    </xdr:to>
    <xdr:sp macro="" textlink="">
      <xdr:nvSpPr>
        <xdr:cNvPr id="25605" name="Rectangle 5">
          <a:extLst>
            <a:ext uri="{FF2B5EF4-FFF2-40B4-BE49-F238E27FC236}">
              <a16:creationId xmlns:a16="http://schemas.microsoft.com/office/drawing/2014/main" id="{00000000-0008-0000-0000-000005640000}"/>
            </a:ext>
          </a:extLst>
        </xdr:cNvPr>
        <xdr:cNvSpPr>
          <a:spLocks noChangeArrowheads="1"/>
        </xdr:cNvSpPr>
      </xdr:nvSpPr>
      <xdr:spPr bwMode="auto">
        <a:xfrm>
          <a:off x="3781425" y="137160"/>
          <a:ext cx="5842637" cy="3375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【納付書作成方法】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　左記『入力エリア』へ必要情報をご入力下さい。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※入力方法については、シート「入力例」をご覧下さい。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②　令和２年４月から、これまで五島、壱岐、対馬の各振興局税務課で行っていた法人課税業務を、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長崎振興局税務部で行うこととなりました。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平成２５年９月２日から納付書を新様式へ変更しました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お手持ちの納付書と所属コード・様式が異なる場合がありますが、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納付される際問題ありませんので、そのままご利用ください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③　「ファイル(F)」→「印刷(P)」を選択し、「納付書」・「領収書」・「領収済通知書」を</a:t>
          </a:r>
          <a:r>
            <a:rPr lang="en-US" altLang="ja-JP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A4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用紙</a:t>
          </a:r>
          <a:r>
            <a:rPr lang="en-US" altLang="ja-JP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枚に印刷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して下さい。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※印刷エリアのみ印刷できるよう設定しております。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※「納付書」「領収書」「領収済通知書」は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切り離さずに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下記いずれかの納付場所へお持ち下さい。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入力エリアでは、キーボードの「Tab」キーを押下することで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次の入力場所へ移動できます。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34</xdr:col>
      <xdr:colOff>28575</xdr:colOff>
      <xdr:row>85</xdr:row>
      <xdr:rowOff>28575</xdr:rowOff>
    </xdr:from>
    <xdr:to>
      <xdr:col>37</xdr:col>
      <xdr:colOff>0</xdr:colOff>
      <xdr:row>87</xdr:row>
      <xdr:rowOff>85725</xdr:rowOff>
    </xdr:to>
    <xdr:grpSp>
      <xdr:nvGrpSpPr>
        <xdr:cNvPr id="31750" name="Group 6">
          <a:extLst>
            <a:ext uri="{FF2B5EF4-FFF2-40B4-BE49-F238E27FC236}">
              <a16:creationId xmlns:a16="http://schemas.microsoft.com/office/drawing/2014/main" id="{00000000-0008-0000-0000-0000067C0000}"/>
            </a:ext>
          </a:extLst>
        </xdr:cNvPr>
        <xdr:cNvGrpSpPr>
          <a:grpSpLocks/>
        </xdr:cNvGrpSpPr>
      </xdr:nvGrpSpPr>
      <xdr:grpSpPr bwMode="auto">
        <a:xfrm>
          <a:off x="3419475" y="10401300"/>
          <a:ext cx="257175" cy="266700"/>
          <a:chOff x="1058" y="1052"/>
          <a:chExt cx="27" cy="28"/>
        </a:xfrm>
      </xdr:grpSpPr>
      <xdr:sp macro="" textlink="">
        <xdr:nvSpPr>
          <xdr:cNvPr id="25607" name="Rectangle 7">
            <a:extLst>
              <a:ext uri="{FF2B5EF4-FFF2-40B4-BE49-F238E27FC236}">
                <a16:creationId xmlns:a16="http://schemas.microsoft.com/office/drawing/2014/main" id="{00000000-0008-0000-0000-000007640000}"/>
              </a:ext>
            </a:extLst>
          </xdr:cNvPr>
          <xdr:cNvSpPr>
            <a:spLocks noChangeArrowheads="1"/>
          </xdr:cNvSpPr>
        </xdr:nvSpPr>
        <xdr:spPr bwMode="auto">
          <a:xfrm>
            <a:off x="1058" y="1052"/>
            <a:ext cx="27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ID</a:t>
            </a:r>
          </a:p>
        </xdr:txBody>
      </xdr:sp>
      <xdr:sp macro="" textlink="">
        <xdr:nvSpPr>
          <xdr:cNvPr id="25608" name="Rectangle 8">
            <a:extLst>
              <a:ext uri="{FF2B5EF4-FFF2-40B4-BE49-F238E27FC236}">
                <a16:creationId xmlns:a16="http://schemas.microsoft.com/office/drawing/2014/main" id="{00000000-0008-0000-0000-000008640000}"/>
              </a:ext>
            </a:extLst>
          </xdr:cNvPr>
          <xdr:cNvSpPr>
            <a:spLocks noChangeArrowheads="1"/>
          </xdr:cNvSpPr>
        </xdr:nvSpPr>
        <xdr:spPr bwMode="auto">
          <a:xfrm>
            <a:off x="1058" y="1066"/>
            <a:ext cx="27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80</a:t>
            </a:r>
          </a:p>
        </xdr:txBody>
      </xdr:sp>
    </xdr:grpSp>
    <xdr:clientData/>
  </xdr:twoCellAnchor>
  <xdr:twoCellAnchor editAs="absolute">
    <xdr:from>
      <xdr:col>68</xdr:col>
      <xdr:colOff>0</xdr:colOff>
      <xdr:row>86</xdr:row>
      <xdr:rowOff>66675</xdr:rowOff>
    </xdr:from>
    <xdr:to>
      <xdr:col>70</xdr:col>
      <xdr:colOff>28575</xdr:colOff>
      <xdr:row>87</xdr:row>
      <xdr:rowOff>152400</xdr:rowOff>
    </xdr:to>
    <xdr:sp macro="" textlink="">
      <xdr:nvSpPr>
        <xdr:cNvPr id="31751" name="Oval 9">
          <a:extLst>
            <a:ext uri="{FF2B5EF4-FFF2-40B4-BE49-F238E27FC236}">
              <a16:creationId xmlns:a16="http://schemas.microsoft.com/office/drawing/2014/main" id="{00000000-0008-0000-0000-0000077C0000}"/>
            </a:ext>
          </a:extLst>
        </xdr:cNvPr>
        <xdr:cNvSpPr>
          <a:spLocks noChangeArrowheads="1"/>
        </xdr:cNvSpPr>
      </xdr:nvSpPr>
      <xdr:spPr bwMode="auto">
        <a:xfrm>
          <a:off x="6762750" y="10544175"/>
          <a:ext cx="219075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absolute">
    <xdr:from>
      <xdr:col>103</xdr:col>
      <xdr:colOff>0</xdr:colOff>
      <xdr:row>86</xdr:row>
      <xdr:rowOff>66675</xdr:rowOff>
    </xdr:from>
    <xdr:to>
      <xdr:col>105</xdr:col>
      <xdr:colOff>28575</xdr:colOff>
      <xdr:row>87</xdr:row>
      <xdr:rowOff>152400</xdr:rowOff>
    </xdr:to>
    <xdr:sp macro="" textlink="">
      <xdr:nvSpPr>
        <xdr:cNvPr id="31752" name="Oval 10">
          <a:extLst>
            <a:ext uri="{FF2B5EF4-FFF2-40B4-BE49-F238E27FC236}">
              <a16:creationId xmlns:a16="http://schemas.microsoft.com/office/drawing/2014/main" id="{00000000-0008-0000-0000-0000087C0000}"/>
            </a:ext>
          </a:extLst>
        </xdr:cNvPr>
        <xdr:cNvSpPr>
          <a:spLocks noChangeArrowheads="1"/>
        </xdr:cNvSpPr>
      </xdr:nvSpPr>
      <xdr:spPr bwMode="auto">
        <a:xfrm>
          <a:off x="10229850" y="10544175"/>
          <a:ext cx="219075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9525</xdr:colOff>
      <xdr:row>86</xdr:row>
      <xdr:rowOff>66675</xdr:rowOff>
    </xdr:from>
    <xdr:to>
      <xdr:col>33</xdr:col>
      <xdr:colOff>19050</xdr:colOff>
      <xdr:row>87</xdr:row>
      <xdr:rowOff>152400</xdr:rowOff>
    </xdr:to>
    <xdr:sp macro="" textlink="">
      <xdr:nvSpPr>
        <xdr:cNvPr id="31753" name="Oval 11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rrowheads="1"/>
        </xdr:cNvSpPr>
      </xdr:nvSpPr>
      <xdr:spPr bwMode="auto">
        <a:xfrm>
          <a:off x="3114675" y="10544175"/>
          <a:ext cx="200025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absolute">
    <xdr:from>
      <xdr:col>45</xdr:col>
      <xdr:colOff>0</xdr:colOff>
      <xdr:row>29</xdr:row>
      <xdr:rowOff>62865</xdr:rowOff>
    </xdr:from>
    <xdr:to>
      <xdr:col>114</xdr:col>
      <xdr:colOff>68585</xdr:colOff>
      <xdr:row>52</xdr:row>
      <xdr:rowOff>15240</xdr:rowOff>
    </xdr:to>
    <xdr:sp macro="" textlink="">
      <xdr:nvSpPr>
        <xdr:cNvPr id="25612" name="Rectangle 12">
          <a:extLst>
            <a:ext uri="{FF2B5EF4-FFF2-40B4-BE49-F238E27FC236}">
              <a16:creationId xmlns:a16="http://schemas.microsoft.com/office/drawing/2014/main" id="{00000000-0008-0000-0000-00000C640000}"/>
            </a:ext>
          </a:extLst>
        </xdr:cNvPr>
        <xdr:cNvSpPr>
          <a:spLocks noChangeArrowheads="1"/>
        </xdr:cNvSpPr>
      </xdr:nvSpPr>
      <xdr:spPr bwMode="auto">
        <a:xfrm>
          <a:off x="3771900" y="3659505"/>
          <a:ext cx="5842637" cy="2695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19050">
          <a:solidFill>
            <a:srgbClr xmlns:mc="http://schemas.openxmlformats.org/markup-compatibility/2006" xmlns:a14="http://schemas.microsoft.com/office/drawing/2010/main" val="FF99CC" mc:Ignorable="a14" a14:legacySpreadsheetColorIndex="45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【納付場所】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○本支店　　　　…　[銀行]　十八親和・みずほ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　　　　　　　　　　 　[信用金庫]　九州ひぜん・たちばな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・伊万里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　　　　　　　　　　 　[信用組合]　長崎三菱・西海みずき・福江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○県内本支店　…　[銀行]　長崎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○県内支店　　 …　[銀行]　三菱ＵＦＪ・北九州・福岡・佐賀・西日本シティ・肥後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　　　　　　　　　　　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[金庫]　九州労働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〇九州信用漁業協同組合連合会の県内店舗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〇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県内農業協同組合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〇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沖縄県を除く九州内のゆうちょ銀行・郵便局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〇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長崎県各振興局税務窓口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66675</xdr:colOff>
      <xdr:row>110</xdr:row>
      <xdr:rowOff>133350</xdr:rowOff>
    </xdr:from>
    <xdr:to>
      <xdr:col>38</xdr:col>
      <xdr:colOff>28575</xdr:colOff>
      <xdr:row>111</xdr:row>
      <xdr:rowOff>161925</xdr:rowOff>
    </xdr:to>
    <xdr:grpSp>
      <xdr:nvGrpSpPr>
        <xdr:cNvPr id="31755" name="Group 13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GrpSpPr>
          <a:grpSpLocks/>
        </xdr:cNvGrpSpPr>
      </xdr:nvGrpSpPr>
      <xdr:grpSpPr bwMode="auto">
        <a:xfrm>
          <a:off x="1495425" y="13382625"/>
          <a:ext cx="2305050" cy="180975"/>
          <a:chOff x="157" y="1404"/>
          <a:chExt cx="226" cy="19"/>
        </a:xfrm>
      </xdr:grpSpPr>
      <xdr:sp macro="" textlink="">
        <xdr:nvSpPr>
          <xdr:cNvPr id="25614" name="Rectangle 14">
            <a:extLst>
              <a:ext uri="{FF2B5EF4-FFF2-40B4-BE49-F238E27FC236}">
                <a16:creationId xmlns:a16="http://schemas.microsoft.com/office/drawing/2014/main" id="{00000000-0008-0000-0000-00000E640000}"/>
              </a:ext>
            </a:extLst>
          </xdr:cNvPr>
          <xdr:cNvSpPr>
            <a:spLocks noChangeArrowheads="1"/>
          </xdr:cNvSpPr>
        </xdr:nvSpPr>
        <xdr:spPr bwMode="auto">
          <a:xfrm>
            <a:off x="157" y="1406"/>
            <a:ext cx="25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25615" name="Rectangle 15">
            <a:extLst>
              <a:ext uri="{FF2B5EF4-FFF2-40B4-BE49-F238E27FC236}">
                <a16:creationId xmlns:a16="http://schemas.microsoft.com/office/drawing/2014/main" id="{00000000-0008-0000-0000-00000F640000}"/>
              </a:ext>
            </a:extLst>
          </xdr:cNvPr>
          <xdr:cNvSpPr>
            <a:spLocks noChangeArrowheads="1"/>
          </xdr:cNvSpPr>
        </xdr:nvSpPr>
        <xdr:spPr bwMode="auto">
          <a:xfrm>
            <a:off x="31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25616" name="Rectangle 16">
            <a:extLst>
              <a:ext uri="{FF2B5EF4-FFF2-40B4-BE49-F238E27FC236}">
                <a16:creationId xmlns:a16="http://schemas.microsoft.com/office/drawing/2014/main" id="{00000000-0008-0000-0000-000010640000}"/>
              </a:ext>
            </a:extLst>
          </xdr:cNvPr>
          <xdr:cNvSpPr>
            <a:spLocks noChangeArrowheads="1"/>
          </xdr:cNvSpPr>
        </xdr:nvSpPr>
        <xdr:spPr bwMode="auto">
          <a:xfrm>
            <a:off x="237" y="1404"/>
            <a:ext cx="2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25617" name="Rectangle 17">
            <a:extLst>
              <a:ext uri="{FF2B5EF4-FFF2-40B4-BE49-F238E27FC236}">
                <a16:creationId xmlns:a16="http://schemas.microsoft.com/office/drawing/2014/main" id="{00000000-0008-0000-0000-000011640000}"/>
              </a:ext>
            </a:extLst>
          </xdr:cNvPr>
          <xdr:cNvSpPr>
            <a:spLocks noChangeArrowheads="1"/>
          </xdr:cNvSpPr>
        </xdr:nvSpPr>
        <xdr:spPr bwMode="auto">
          <a:xfrm>
            <a:off x="35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円</a:t>
            </a:r>
          </a:p>
        </xdr:txBody>
      </xdr:sp>
      <xdr:sp macro="" textlink="">
        <xdr:nvSpPr>
          <xdr:cNvPr id="25618" name="Rectangle 18">
            <a:extLst>
              <a:ext uri="{FF2B5EF4-FFF2-40B4-BE49-F238E27FC236}">
                <a16:creationId xmlns:a16="http://schemas.microsoft.com/office/drawing/2014/main" id="{00000000-0008-0000-0000-000012640000}"/>
              </a:ext>
            </a:extLst>
          </xdr:cNvPr>
          <xdr:cNvSpPr>
            <a:spLocks noChangeArrowheads="1"/>
          </xdr:cNvSpPr>
        </xdr:nvSpPr>
        <xdr:spPr bwMode="auto">
          <a:xfrm>
            <a:off x="33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25619" name="Rectangle 19">
            <a:extLst>
              <a:ext uri="{FF2B5EF4-FFF2-40B4-BE49-F238E27FC236}">
                <a16:creationId xmlns:a16="http://schemas.microsoft.com/office/drawing/2014/main" id="{00000000-0008-0000-0000-000013640000}"/>
              </a:ext>
            </a:extLst>
          </xdr:cNvPr>
          <xdr:cNvSpPr>
            <a:spLocks noChangeArrowheads="1"/>
          </xdr:cNvSpPr>
        </xdr:nvSpPr>
        <xdr:spPr bwMode="auto">
          <a:xfrm>
            <a:off x="29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25620" name="Rectangle 20">
            <a:extLst>
              <a:ext uri="{FF2B5EF4-FFF2-40B4-BE49-F238E27FC236}">
                <a16:creationId xmlns:a16="http://schemas.microsoft.com/office/drawing/2014/main" id="{00000000-0008-0000-0000-00001464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万</a:t>
            </a:r>
          </a:p>
        </xdr:txBody>
      </xdr:sp>
      <xdr:sp macro="" textlink="">
        <xdr:nvSpPr>
          <xdr:cNvPr id="25621" name="Rectangle 21">
            <a:extLst>
              <a:ext uri="{FF2B5EF4-FFF2-40B4-BE49-F238E27FC236}">
                <a16:creationId xmlns:a16="http://schemas.microsoft.com/office/drawing/2014/main" id="{00000000-0008-0000-0000-000015640000}"/>
              </a:ext>
            </a:extLst>
          </xdr:cNvPr>
          <xdr:cNvSpPr>
            <a:spLocks noChangeArrowheads="1"/>
          </xdr:cNvSpPr>
        </xdr:nvSpPr>
        <xdr:spPr bwMode="auto">
          <a:xfrm>
            <a:off x="25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25622" name="Rectangle 22">
            <a:extLst>
              <a:ext uri="{FF2B5EF4-FFF2-40B4-BE49-F238E27FC236}">
                <a16:creationId xmlns:a16="http://schemas.microsoft.com/office/drawing/2014/main" id="{00000000-0008-0000-0000-000016640000}"/>
              </a:ext>
            </a:extLst>
          </xdr:cNvPr>
          <xdr:cNvSpPr>
            <a:spLocks noChangeArrowheads="1"/>
          </xdr:cNvSpPr>
        </xdr:nvSpPr>
        <xdr:spPr bwMode="auto">
          <a:xfrm>
            <a:off x="21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25623" name="Rectangle 23">
            <a:extLst>
              <a:ext uri="{FF2B5EF4-FFF2-40B4-BE49-F238E27FC236}">
                <a16:creationId xmlns:a16="http://schemas.microsoft.com/office/drawing/2014/main" id="{00000000-0008-0000-0000-000017640000}"/>
              </a:ext>
            </a:extLst>
          </xdr:cNvPr>
          <xdr:cNvSpPr>
            <a:spLocks noChangeArrowheads="1"/>
          </xdr:cNvSpPr>
        </xdr:nvSpPr>
        <xdr:spPr bwMode="auto">
          <a:xfrm>
            <a:off x="19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億</a:t>
            </a:r>
          </a:p>
        </xdr:txBody>
      </xdr:sp>
      <xdr:sp macro="" textlink="">
        <xdr:nvSpPr>
          <xdr:cNvPr id="25624" name="Rectangle 24">
            <a:extLst>
              <a:ext uri="{FF2B5EF4-FFF2-40B4-BE49-F238E27FC236}">
                <a16:creationId xmlns:a16="http://schemas.microsoft.com/office/drawing/2014/main" id="{00000000-0008-0000-0000-000018640000}"/>
              </a:ext>
            </a:extLst>
          </xdr:cNvPr>
          <xdr:cNvSpPr>
            <a:spLocks noChangeArrowheads="1"/>
          </xdr:cNvSpPr>
        </xdr:nvSpPr>
        <xdr:spPr bwMode="auto">
          <a:xfrm>
            <a:off x="17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</xdr:grpSp>
    <xdr:clientData/>
  </xdr:twoCellAnchor>
  <xdr:twoCellAnchor>
    <xdr:from>
      <xdr:col>50</xdr:col>
      <xdr:colOff>66675</xdr:colOff>
      <xdr:row>110</xdr:row>
      <xdr:rowOff>133350</xdr:rowOff>
    </xdr:from>
    <xdr:to>
      <xdr:col>73</xdr:col>
      <xdr:colOff>28575</xdr:colOff>
      <xdr:row>111</xdr:row>
      <xdr:rowOff>161925</xdr:rowOff>
    </xdr:to>
    <xdr:grpSp>
      <xdr:nvGrpSpPr>
        <xdr:cNvPr id="31756" name="Group 25">
          <a:extLst>
            <a:ext uri="{FF2B5EF4-FFF2-40B4-BE49-F238E27FC236}">
              <a16:creationId xmlns:a16="http://schemas.microsoft.com/office/drawing/2014/main" id="{00000000-0008-0000-0000-00000C7C0000}"/>
            </a:ext>
          </a:extLst>
        </xdr:cNvPr>
        <xdr:cNvGrpSpPr>
          <a:grpSpLocks/>
        </xdr:cNvGrpSpPr>
      </xdr:nvGrpSpPr>
      <xdr:grpSpPr bwMode="auto">
        <a:xfrm>
          <a:off x="4981575" y="13382625"/>
          <a:ext cx="2286000" cy="180975"/>
          <a:chOff x="157" y="1404"/>
          <a:chExt cx="226" cy="19"/>
        </a:xfrm>
      </xdr:grpSpPr>
      <xdr:sp macro="" textlink="">
        <xdr:nvSpPr>
          <xdr:cNvPr id="25626" name="Rectangle 26">
            <a:extLst>
              <a:ext uri="{FF2B5EF4-FFF2-40B4-BE49-F238E27FC236}">
                <a16:creationId xmlns:a16="http://schemas.microsoft.com/office/drawing/2014/main" id="{00000000-0008-0000-0000-00001A640000}"/>
              </a:ext>
            </a:extLst>
          </xdr:cNvPr>
          <xdr:cNvSpPr>
            <a:spLocks noChangeArrowheads="1"/>
          </xdr:cNvSpPr>
        </xdr:nvSpPr>
        <xdr:spPr bwMode="auto">
          <a:xfrm>
            <a:off x="15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25627" name="Rectangle 27">
            <a:extLst>
              <a:ext uri="{FF2B5EF4-FFF2-40B4-BE49-F238E27FC236}">
                <a16:creationId xmlns:a16="http://schemas.microsoft.com/office/drawing/2014/main" id="{00000000-0008-0000-0000-00001B640000}"/>
              </a:ext>
            </a:extLst>
          </xdr:cNvPr>
          <xdr:cNvSpPr>
            <a:spLocks noChangeArrowheads="1"/>
          </xdr:cNvSpPr>
        </xdr:nvSpPr>
        <xdr:spPr bwMode="auto">
          <a:xfrm>
            <a:off x="317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25628" name="Rectangle 28">
            <a:extLst>
              <a:ext uri="{FF2B5EF4-FFF2-40B4-BE49-F238E27FC236}">
                <a16:creationId xmlns:a16="http://schemas.microsoft.com/office/drawing/2014/main" id="{00000000-0008-0000-0000-00001C640000}"/>
              </a:ext>
            </a:extLst>
          </xdr:cNvPr>
          <xdr:cNvSpPr>
            <a:spLocks noChangeArrowheads="1"/>
          </xdr:cNvSpPr>
        </xdr:nvSpPr>
        <xdr:spPr bwMode="auto">
          <a:xfrm>
            <a:off x="23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25629" name="Rectangle 29">
            <a:extLst>
              <a:ext uri="{FF2B5EF4-FFF2-40B4-BE49-F238E27FC236}">
                <a16:creationId xmlns:a16="http://schemas.microsoft.com/office/drawing/2014/main" id="{00000000-0008-0000-0000-00001D640000}"/>
              </a:ext>
            </a:extLst>
          </xdr:cNvPr>
          <xdr:cNvSpPr>
            <a:spLocks noChangeArrowheads="1"/>
          </xdr:cNvSpPr>
        </xdr:nvSpPr>
        <xdr:spPr bwMode="auto">
          <a:xfrm>
            <a:off x="35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円</a:t>
            </a:r>
          </a:p>
        </xdr:txBody>
      </xdr:sp>
      <xdr:sp macro="" textlink="">
        <xdr:nvSpPr>
          <xdr:cNvPr id="25630" name="Rectangle 30">
            <a:extLst>
              <a:ext uri="{FF2B5EF4-FFF2-40B4-BE49-F238E27FC236}">
                <a16:creationId xmlns:a16="http://schemas.microsoft.com/office/drawing/2014/main" id="{00000000-0008-0000-0000-00001E640000}"/>
              </a:ext>
            </a:extLst>
          </xdr:cNvPr>
          <xdr:cNvSpPr>
            <a:spLocks noChangeArrowheads="1"/>
          </xdr:cNvSpPr>
        </xdr:nvSpPr>
        <xdr:spPr bwMode="auto">
          <a:xfrm>
            <a:off x="338" y="1404"/>
            <a:ext cx="2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25631" name="Rectangle 31">
            <a:extLst>
              <a:ext uri="{FF2B5EF4-FFF2-40B4-BE49-F238E27FC236}">
                <a16:creationId xmlns:a16="http://schemas.microsoft.com/office/drawing/2014/main" id="{00000000-0008-0000-0000-00001F640000}"/>
              </a:ext>
            </a:extLst>
          </xdr:cNvPr>
          <xdr:cNvSpPr>
            <a:spLocks noChangeArrowheads="1"/>
          </xdr:cNvSpPr>
        </xdr:nvSpPr>
        <xdr:spPr bwMode="auto">
          <a:xfrm>
            <a:off x="298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25632" name="Rectangle 32">
            <a:extLst>
              <a:ext uri="{FF2B5EF4-FFF2-40B4-BE49-F238E27FC236}">
                <a16:creationId xmlns:a16="http://schemas.microsoft.com/office/drawing/2014/main" id="{00000000-0008-0000-0000-00002064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万</a:t>
            </a:r>
          </a:p>
        </xdr:txBody>
      </xdr:sp>
      <xdr:sp macro="" textlink="">
        <xdr:nvSpPr>
          <xdr:cNvPr id="25633" name="Rectangle 33">
            <a:extLst>
              <a:ext uri="{FF2B5EF4-FFF2-40B4-BE49-F238E27FC236}">
                <a16:creationId xmlns:a16="http://schemas.microsoft.com/office/drawing/2014/main" id="{00000000-0008-0000-0000-000021640000}"/>
              </a:ext>
            </a:extLst>
          </xdr:cNvPr>
          <xdr:cNvSpPr>
            <a:spLocks noChangeArrowheads="1"/>
          </xdr:cNvSpPr>
        </xdr:nvSpPr>
        <xdr:spPr bwMode="auto">
          <a:xfrm>
            <a:off x="258" y="1404"/>
            <a:ext cx="2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25634" name="Rectangle 34">
            <a:extLst>
              <a:ext uri="{FF2B5EF4-FFF2-40B4-BE49-F238E27FC236}">
                <a16:creationId xmlns:a16="http://schemas.microsoft.com/office/drawing/2014/main" id="{00000000-0008-0000-0000-000022640000}"/>
              </a:ext>
            </a:extLst>
          </xdr:cNvPr>
          <xdr:cNvSpPr>
            <a:spLocks noChangeArrowheads="1"/>
          </xdr:cNvSpPr>
        </xdr:nvSpPr>
        <xdr:spPr bwMode="auto">
          <a:xfrm>
            <a:off x="218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25635" name="Rectangle 35">
            <a:extLst>
              <a:ext uri="{FF2B5EF4-FFF2-40B4-BE49-F238E27FC236}">
                <a16:creationId xmlns:a16="http://schemas.microsoft.com/office/drawing/2014/main" id="{00000000-0008-0000-0000-000023640000}"/>
              </a:ext>
            </a:extLst>
          </xdr:cNvPr>
          <xdr:cNvSpPr>
            <a:spLocks noChangeArrowheads="1"/>
          </xdr:cNvSpPr>
        </xdr:nvSpPr>
        <xdr:spPr bwMode="auto">
          <a:xfrm>
            <a:off x="19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億</a:t>
            </a:r>
          </a:p>
        </xdr:txBody>
      </xdr:sp>
      <xdr:sp macro="" textlink="">
        <xdr:nvSpPr>
          <xdr:cNvPr id="25636" name="Rectangle 36">
            <a:extLst>
              <a:ext uri="{FF2B5EF4-FFF2-40B4-BE49-F238E27FC236}">
                <a16:creationId xmlns:a16="http://schemas.microsoft.com/office/drawing/2014/main" id="{00000000-0008-0000-0000-000024640000}"/>
              </a:ext>
            </a:extLst>
          </xdr:cNvPr>
          <xdr:cNvSpPr>
            <a:spLocks noChangeArrowheads="1"/>
          </xdr:cNvSpPr>
        </xdr:nvSpPr>
        <xdr:spPr bwMode="auto">
          <a:xfrm>
            <a:off x="17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</xdr:grpSp>
    <xdr:clientData/>
  </xdr:twoCellAnchor>
  <xdr:twoCellAnchor>
    <xdr:from>
      <xdr:col>85</xdr:col>
      <xdr:colOff>66675</xdr:colOff>
      <xdr:row>110</xdr:row>
      <xdr:rowOff>133350</xdr:rowOff>
    </xdr:from>
    <xdr:to>
      <xdr:col>108</xdr:col>
      <xdr:colOff>28575</xdr:colOff>
      <xdr:row>111</xdr:row>
      <xdr:rowOff>161925</xdr:rowOff>
    </xdr:to>
    <xdr:grpSp>
      <xdr:nvGrpSpPr>
        <xdr:cNvPr id="31757" name="Group 37">
          <a:extLst>
            <a:ext uri="{FF2B5EF4-FFF2-40B4-BE49-F238E27FC236}">
              <a16:creationId xmlns:a16="http://schemas.microsoft.com/office/drawing/2014/main" id="{00000000-0008-0000-0000-00000D7C0000}"/>
            </a:ext>
          </a:extLst>
        </xdr:cNvPr>
        <xdr:cNvGrpSpPr>
          <a:grpSpLocks/>
        </xdr:cNvGrpSpPr>
      </xdr:nvGrpSpPr>
      <xdr:grpSpPr bwMode="auto">
        <a:xfrm>
          <a:off x="8448675" y="13382625"/>
          <a:ext cx="2286000" cy="180975"/>
          <a:chOff x="157" y="1404"/>
          <a:chExt cx="226" cy="19"/>
        </a:xfrm>
      </xdr:grpSpPr>
      <xdr:sp macro="" textlink="">
        <xdr:nvSpPr>
          <xdr:cNvPr id="25638" name="Rectangle 38">
            <a:extLst>
              <a:ext uri="{FF2B5EF4-FFF2-40B4-BE49-F238E27FC236}">
                <a16:creationId xmlns:a16="http://schemas.microsoft.com/office/drawing/2014/main" id="{00000000-0008-0000-0000-000026640000}"/>
              </a:ext>
            </a:extLst>
          </xdr:cNvPr>
          <xdr:cNvSpPr>
            <a:spLocks noChangeArrowheads="1"/>
          </xdr:cNvSpPr>
        </xdr:nvSpPr>
        <xdr:spPr bwMode="auto">
          <a:xfrm>
            <a:off x="15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25639" name="Rectangle 39">
            <a:extLst>
              <a:ext uri="{FF2B5EF4-FFF2-40B4-BE49-F238E27FC236}">
                <a16:creationId xmlns:a16="http://schemas.microsoft.com/office/drawing/2014/main" id="{00000000-0008-0000-0000-000027640000}"/>
              </a:ext>
            </a:extLst>
          </xdr:cNvPr>
          <xdr:cNvSpPr>
            <a:spLocks noChangeArrowheads="1"/>
          </xdr:cNvSpPr>
        </xdr:nvSpPr>
        <xdr:spPr bwMode="auto">
          <a:xfrm>
            <a:off x="317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25640" name="Rectangle 40">
            <a:extLst>
              <a:ext uri="{FF2B5EF4-FFF2-40B4-BE49-F238E27FC236}">
                <a16:creationId xmlns:a16="http://schemas.microsoft.com/office/drawing/2014/main" id="{00000000-0008-0000-0000-000028640000}"/>
              </a:ext>
            </a:extLst>
          </xdr:cNvPr>
          <xdr:cNvSpPr>
            <a:spLocks noChangeArrowheads="1"/>
          </xdr:cNvSpPr>
        </xdr:nvSpPr>
        <xdr:spPr bwMode="auto">
          <a:xfrm>
            <a:off x="23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25641" name="Rectangle 41">
            <a:extLst>
              <a:ext uri="{FF2B5EF4-FFF2-40B4-BE49-F238E27FC236}">
                <a16:creationId xmlns:a16="http://schemas.microsoft.com/office/drawing/2014/main" id="{00000000-0008-0000-0000-000029640000}"/>
              </a:ext>
            </a:extLst>
          </xdr:cNvPr>
          <xdr:cNvSpPr>
            <a:spLocks noChangeArrowheads="1"/>
          </xdr:cNvSpPr>
        </xdr:nvSpPr>
        <xdr:spPr bwMode="auto">
          <a:xfrm>
            <a:off x="35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円</a:t>
            </a:r>
          </a:p>
        </xdr:txBody>
      </xdr:sp>
      <xdr:sp macro="" textlink="">
        <xdr:nvSpPr>
          <xdr:cNvPr id="25642" name="Rectangle 42">
            <a:extLst>
              <a:ext uri="{FF2B5EF4-FFF2-40B4-BE49-F238E27FC236}">
                <a16:creationId xmlns:a16="http://schemas.microsoft.com/office/drawing/2014/main" id="{00000000-0008-0000-0000-00002A640000}"/>
              </a:ext>
            </a:extLst>
          </xdr:cNvPr>
          <xdr:cNvSpPr>
            <a:spLocks noChangeArrowheads="1"/>
          </xdr:cNvSpPr>
        </xdr:nvSpPr>
        <xdr:spPr bwMode="auto">
          <a:xfrm>
            <a:off x="338" y="1404"/>
            <a:ext cx="2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25643" name="Rectangle 43">
            <a:extLst>
              <a:ext uri="{FF2B5EF4-FFF2-40B4-BE49-F238E27FC236}">
                <a16:creationId xmlns:a16="http://schemas.microsoft.com/office/drawing/2014/main" id="{00000000-0008-0000-0000-00002B640000}"/>
              </a:ext>
            </a:extLst>
          </xdr:cNvPr>
          <xdr:cNvSpPr>
            <a:spLocks noChangeArrowheads="1"/>
          </xdr:cNvSpPr>
        </xdr:nvSpPr>
        <xdr:spPr bwMode="auto">
          <a:xfrm>
            <a:off x="298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25644" name="Rectangle 44">
            <a:extLst>
              <a:ext uri="{FF2B5EF4-FFF2-40B4-BE49-F238E27FC236}">
                <a16:creationId xmlns:a16="http://schemas.microsoft.com/office/drawing/2014/main" id="{00000000-0008-0000-0000-00002C64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万</a:t>
            </a:r>
          </a:p>
        </xdr:txBody>
      </xdr:sp>
      <xdr:sp macro="" textlink="">
        <xdr:nvSpPr>
          <xdr:cNvPr id="25645" name="Rectangle 45">
            <a:extLst>
              <a:ext uri="{FF2B5EF4-FFF2-40B4-BE49-F238E27FC236}">
                <a16:creationId xmlns:a16="http://schemas.microsoft.com/office/drawing/2014/main" id="{00000000-0008-0000-0000-00002D640000}"/>
              </a:ext>
            </a:extLst>
          </xdr:cNvPr>
          <xdr:cNvSpPr>
            <a:spLocks noChangeArrowheads="1"/>
          </xdr:cNvSpPr>
        </xdr:nvSpPr>
        <xdr:spPr bwMode="auto">
          <a:xfrm>
            <a:off x="258" y="1404"/>
            <a:ext cx="2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25646" name="Rectangle 46">
            <a:extLst>
              <a:ext uri="{FF2B5EF4-FFF2-40B4-BE49-F238E27FC236}">
                <a16:creationId xmlns:a16="http://schemas.microsoft.com/office/drawing/2014/main" id="{00000000-0008-0000-0000-00002E640000}"/>
              </a:ext>
            </a:extLst>
          </xdr:cNvPr>
          <xdr:cNvSpPr>
            <a:spLocks noChangeArrowheads="1"/>
          </xdr:cNvSpPr>
        </xdr:nvSpPr>
        <xdr:spPr bwMode="auto">
          <a:xfrm>
            <a:off x="218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25647" name="Rectangle 47">
            <a:extLst>
              <a:ext uri="{FF2B5EF4-FFF2-40B4-BE49-F238E27FC236}">
                <a16:creationId xmlns:a16="http://schemas.microsoft.com/office/drawing/2014/main" id="{00000000-0008-0000-0000-00002F640000}"/>
              </a:ext>
            </a:extLst>
          </xdr:cNvPr>
          <xdr:cNvSpPr>
            <a:spLocks noChangeArrowheads="1"/>
          </xdr:cNvSpPr>
        </xdr:nvSpPr>
        <xdr:spPr bwMode="auto">
          <a:xfrm>
            <a:off x="19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億</a:t>
            </a:r>
          </a:p>
        </xdr:txBody>
      </xdr:sp>
      <xdr:sp macro="" textlink="">
        <xdr:nvSpPr>
          <xdr:cNvPr id="25648" name="Rectangle 48">
            <a:extLst>
              <a:ext uri="{FF2B5EF4-FFF2-40B4-BE49-F238E27FC236}">
                <a16:creationId xmlns:a16="http://schemas.microsoft.com/office/drawing/2014/main" id="{00000000-0008-0000-0000-000030640000}"/>
              </a:ext>
            </a:extLst>
          </xdr:cNvPr>
          <xdr:cNvSpPr>
            <a:spLocks noChangeArrowheads="1"/>
          </xdr:cNvSpPr>
        </xdr:nvSpPr>
        <xdr:spPr bwMode="auto">
          <a:xfrm>
            <a:off x="17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</xdr:grpSp>
    <xdr:clientData/>
  </xdr:twoCellAnchor>
  <xdr:twoCellAnchor editAs="absolute">
    <xdr:from>
      <xdr:col>2</xdr:col>
      <xdr:colOff>38100</xdr:colOff>
      <xdr:row>80</xdr:row>
      <xdr:rowOff>66676</xdr:rowOff>
    </xdr:from>
    <xdr:to>
      <xdr:col>109</xdr:col>
      <xdr:colOff>57149</xdr:colOff>
      <xdr:row>157</xdr:row>
      <xdr:rowOff>76200</xdr:rowOff>
    </xdr:to>
    <xdr:sp macro="" textlink="">
      <xdr:nvSpPr>
        <xdr:cNvPr id="49" name="Rectangle 1">
          <a:extLst>
            <a:ext uri="{FF2B5EF4-FFF2-40B4-BE49-F238E27FC236}">
              <a16:creationId xmlns:a16="http://schemas.microsoft.com/office/drawing/2014/main" id="{701DABDA-FF25-42A3-BAB6-B1A1D252A878}"/>
            </a:ext>
          </a:extLst>
        </xdr:cNvPr>
        <xdr:cNvSpPr>
          <a:spLocks noChangeArrowheads="1"/>
        </xdr:cNvSpPr>
      </xdr:nvSpPr>
      <xdr:spPr bwMode="auto">
        <a:xfrm>
          <a:off x="228600" y="9915526"/>
          <a:ext cx="10629899" cy="8486774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</a:extLst>
      </xdr:spPr>
    </xdr:sp>
    <xdr:clientData/>
  </xdr:twoCellAnchor>
  <xdr:twoCellAnchor editAs="absolute">
    <xdr:from>
      <xdr:col>2</xdr:col>
      <xdr:colOff>47626</xdr:colOff>
      <xdr:row>159</xdr:row>
      <xdr:rowOff>95250</xdr:rowOff>
    </xdr:from>
    <xdr:to>
      <xdr:col>110</xdr:col>
      <xdr:colOff>28575</xdr:colOff>
      <xdr:row>212</xdr:row>
      <xdr:rowOff>76200</xdr:rowOff>
    </xdr:to>
    <xdr:sp macro="" textlink="">
      <xdr:nvSpPr>
        <xdr:cNvPr id="50" name="Rectangle 1">
          <a:extLst>
            <a:ext uri="{FF2B5EF4-FFF2-40B4-BE49-F238E27FC236}">
              <a16:creationId xmlns:a16="http://schemas.microsoft.com/office/drawing/2014/main" id="{B568B2DB-02A6-44BB-BB95-A60DFFED8C71}"/>
            </a:ext>
          </a:extLst>
        </xdr:cNvPr>
        <xdr:cNvSpPr>
          <a:spLocks noChangeArrowheads="1"/>
        </xdr:cNvSpPr>
      </xdr:nvSpPr>
      <xdr:spPr bwMode="auto">
        <a:xfrm>
          <a:off x="238126" y="18630900"/>
          <a:ext cx="10687049" cy="5534025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76200</xdr:colOff>
      <xdr:row>1</xdr:row>
      <xdr:rowOff>19050</xdr:rowOff>
    </xdr:from>
    <xdr:to>
      <xdr:col>43</xdr:col>
      <xdr:colOff>19050</xdr:colOff>
      <xdr:row>73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71450" y="123825"/>
          <a:ext cx="4095750" cy="9001125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</a:extLst>
      </xdr:spPr>
    </xdr:sp>
    <xdr:clientData/>
  </xdr:twoCellAnchor>
  <xdr:twoCellAnchor editAs="absolute">
    <xdr:from>
      <xdr:col>6</xdr:col>
      <xdr:colOff>30480</xdr:colOff>
      <xdr:row>1</xdr:row>
      <xdr:rowOff>66675</xdr:rowOff>
    </xdr:from>
    <xdr:to>
      <xdr:col>38</xdr:col>
      <xdr:colOff>11</xdr:colOff>
      <xdr:row>5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01980" y="171450"/>
          <a:ext cx="3169931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入　力　エ　リ　ア</a:t>
          </a:r>
        </a:p>
      </xdr:txBody>
    </xdr:sp>
    <xdr:clientData/>
  </xdr:twoCellAnchor>
  <xdr:twoCellAnchor editAs="absolute">
    <xdr:from>
      <xdr:col>40</xdr:col>
      <xdr:colOff>87630</xdr:colOff>
      <xdr:row>76</xdr:row>
      <xdr:rowOff>57150</xdr:rowOff>
    </xdr:from>
    <xdr:to>
      <xdr:col>72</xdr:col>
      <xdr:colOff>49559</xdr:colOff>
      <xdr:row>79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050030" y="9486900"/>
          <a:ext cx="3143279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印　刷　エ　リ　ア</a:t>
          </a:r>
        </a:p>
      </xdr:txBody>
    </xdr:sp>
    <xdr:clientData/>
  </xdr:twoCellAnchor>
  <xdr:twoCellAnchor editAs="absolute">
    <xdr:from>
      <xdr:col>45</xdr:col>
      <xdr:colOff>9525</xdr:colOff>
      <xdr:row>1</xdr:row>
      <xdr:rowOff>38100</xdr:rowOff>
    </xdr:from>
    <xdr:to>
      <xdr:col>114</xdr:col>
      <xdr:colOff>78110</xdr:colOff>
      <xdr:row>28</xdr:row>
      <xdr:rowOff>15240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448175" y="142875"/>
          <a:ext cx="6907535" cy="35013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19050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【納付書作成方法】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　左記『入力エリア』へ必要情報をご入力下さい。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※入力方法については、シート「入力例」をご覧下さい。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②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令和２年４月から、これまで五島、壱岐、対馬の各振興局税務課で行っていた法人課税業務を、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　長崎振興局税務部で行うこととなりました。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平成２５年９月２日から納付書を新様式へ変更しました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お手持ちの納付書と所属コード・様式が異なる場合がありますが、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納付される際問題ありませんので、そのままご利用ください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③　「ファイル(F)」→「印刷(P)」を選択し、「納付書」・「領収書」・「領収済通知書」を</a:t>
          </a:r>
          <a:r>
            <a:rPr lang="en-US" altLang="ja-JP" sz="1000" b="0" i="0" u="sng" baseline="0">
              <a:effectLst/>
              <a:latin typeface="+mn-lt"/>
              <a:ea typeface="+mn-ea"/>
              <a:cs typeface="+mn-cs"/>
            </a:rPr>
            <a:t>A4</a:t>
          </a:r>
          <a:r>
            <a:rPr lang="ja-JP" altLang="en-US" sz="1000" b="0" i="0" u="sng" baseline="0">
              <a:effectLst/>
              <a:latin typeface="+mn-lt"/>
              <a:ea typeface="+mn-ea"/>
              <a:cs typeface="+mn-cs"/>
            </a:rPr>
            <a:t>用紙</a:t>
          </a:r>
          <a:r>
            <a:rPr lang="en-US" altLang="ja-JP" sz="1000" b="0" i="0" u="sng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000" b="0" i="0" u="sng" baseline="0">
              <a:effectLst/>
              <a:latin typeface="+mn-lt"/>
              <a:ea typeface="+mn-ea"/>
              <a:cs typeface="+mn-cs"/>
            </a:rPr>
            <a:t>枚に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印刷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して下さい。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※印刷エリアのみ印刷できるよう設定しております。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※「納付書」「領収書」「領収済通知書」は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切り離さずに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下記い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ず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れかの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納付場所へお持ち下さい。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入力エリアでは、キーボードの「Tab」キーを押下することで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次の入力場所へ移動できます。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34</xdr:col>
      <xdr:colOff>28575</xdr:colOff>
      <xdr:row>85</xdr:row>
      <xdr:rowOff>28575</xdr:rowOff>
    </xdr:from>
    <xdr:to>
      <xdr:col>37</xdr:col>
      <xdr:colOff>0</xdr:colOff>
      <xdr:row>87</xdr:row>
      <xdr:rowOff>85725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>
          <a:grpSpLocks/>
        </xdr:cNvGrpSpPr>
      </xdr:nvGrpSpPr>
      <xdr:grpSpPr bwMode="auto">
        <a:xfrm>
          <a:off x="3419475" y="10401300"/>
          <a:ext cx="257175" cy="266700"/>
          <a:chOff x="1058" y="1052"/>
          <a:chExt cx="27" cy="28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058" y="1052"/>
            <a:ext cx="27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ID</a:t>
            </a: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1058" y="1066"/>
            <a:ext cx="27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80</a:t>
            </a:r>
          </a:p>
        </xdr:txBody>
      </xdr:sp>
    </xdr:grpSp>
    <xdr:clientData/>
  </xdr:twoCellAnchor>
  <xdr:twoCellAnchor editAs="absolute">
    <xdr:from>
      <xdr:col>68</xdr:col>
      <xdr:colOff>0</xdr:colOff>
      <xdr:row>86</xdr:row>
      <xdr:rowOff>66675</xdr:rowOff>
    </xdr:from>
    <xdr:to>
      <xdr:col>70</xdr:col>
      <xdr:colOff>28575</xdr:colOff>
      <xdr:row>87</xdr:row>
      <xdr:rowOff>152400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6762750" y="10544175"/>
          <a:ext cx="219075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absolute">
    <xdr:from>
      <xdr:col>103</xdr:col>
      <xdr:colOff>0</xdr:colOff>
      <xdr:row>86</xdr:row>
      <xdr:rowOff>66675</xdr:rowOff>
    </xdr:from>
    <xdr:to>
      <xdr:col>105</xdr:col>
      <xdr:colOff>28575</xdr:colOff>
      <xdr:row>87</xdr:row>
      <xdr:rowOff>152400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0229850" y="10544175"/>
          <a:ext cx="219075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9525</xdr:colOff>
      <xdr:row>86</xdr:row>
      <xdr:rowOff>66675</xdr:rowOff>
    </xdr:from>
    <xdr:to>
      <xdr:col>33</xdr:col>
      <xdr:colOff>19050</xdr:colOff>
      <xdr:row>87</xdr:row>
      <xdr:rowOff>152400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3114675" y="10544175"/>
          <a:ext cx="200025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66675</xdr:colOff>
      <xdr:row>110</xdr:row>
      <xdr:rowOff>133350</xdr:rowOff>
    </xdr:from>
    <xdr:to>
      <xdr:col>38</xdr:col>
      <xdr:colOff>28575</xdr:colOff>
      <xdr:row>111</xdr:row>
      <xdr:rowOff>161925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1495425" y="13382625"/>
          <a:ext cx="2305050" cy="180975"/>
          <a:chOff x="157" y="1404"/>
          <a:chExt cx="226" cy="19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57" y="1406"/>
            <a:ext cx="25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31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37" y="1404"/>
            <a:ext cx="21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35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円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33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29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万</a:t>
            </a: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25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21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19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億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Arrowheads="1"/>
          </xdr:cNvSpPr>
        </xdr:nvSpPr>
        <xdr:spPr bwMode="auto">
          <a:xfrm>
            <a:off x="17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</xdr:grpSp>
    <xdr:clientData/>
  </xdr:twoCellAnchor>
  <xdr:twoCellAnchor>
    <xdr:from>
      <xdr:col>50</xdr:col>
      <xdr:colOff>66675</xdr:colOff>
      <xdr:row>110</xdr:row>
      <xdr:rowOff>133350</xdr:rowOff>
    </xdr:from>
    <xdr:to>
      <xdr:col>73</xdr:col>
      <xdr:colOff>28575</xdr:colOff>
      <xdr:row>111</xdr:row>
      <xdr:rowOff>161925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>
          <a:grpSpLocks/>
        </xdr:cNvGrpSpPr>
      </xdr:nvGrpSpPr>
      <xdr:grpSpPr bwMode="auto">
        <a:xfrm>
          <a:off x="4981575" y="13382625"/>
          <a:ext cx="2286000" cy="180975"/>
          <a:chOff x="157" y="1404"/>
          <a:chExt cx="226" cy="19"/>
        </a:xfrm>
      </xdr:grpSpPr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15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317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23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35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円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338" y="1404"/>
            <a:ext cx="2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298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万</a:t>
            </a:r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258" y="1404"/>
            <a:ext cx="2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218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19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億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17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</xdr:grpSp>
    <xdr:clientData/>
  </xdr:twoCellAnchor>
  <xdr:twoCellAnchor>
    <xdr:from>
      <xdr:col>85</xdr:col>
      <xdr:colOff>66675</xdr:colOff>
      <xdr:row>110</xdr:row>
      <xdr:rowOff>133350</xdr:rowOff>
    </xdr:from>
    <xdr:to>
      <xdr:col>108</xdr:col>
      <xdr:colOff>28575</xdr:colOff>
      <xdr:row>111</xdr:row>
      <xdr:rowOff>161925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>
          <a:grpSpLocks/>
        </xdr:cNvGrpSpPr>
      </xdr:nvGrpSpPr>
      <xdr:grpSpPr bwMode="auto">
        <a:xfrm>
          <a:off x="8448675" y="13382625"/>
          <a:ext cx="2286000" cy="180975"/>
          <a:chOff x="157" y="1404"/>
          <a:chExt cx="226" cy="19"/>
        </a:xfrm>
      </xdr:grpSpPr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15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317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23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百</a:t>
            </a: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35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円</a:t>
            </a:r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338" y="1404"/>
            <a:ext cx="2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298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7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万</a:t>
            </a: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258" y="1404"/>
            <a:ext cx="26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218" y="1404"/>
            <a:ext cx="24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千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197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億</a:t>
            </a: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78" y="1404"/>
            <a:ext cx="2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十</a:t>
            </a:r>
          </a:p>
        </xdr:txBody>
      </xdr:sp>
    </xdr:grpSp>
    <xdr:clientData/>
  </xdr:twoCellAnchor>
  <xdr:twoCellAnchor editAs="absolute">
    <xdr:from>
      <xdr:col>33</xdr:col>
      <xdr:colOff>24765</xdr:colOff>
      <xdr:row>116</xdr:row>
      <xdr:rowOff>55245</xdr:rowOff>
    </xdr:from>
    <xdr:to>
      <xdr:col>82</xdr:col>
      <xdr:colOff>66675</xdr:colOff>
      <xdr:row>126</xdr:row>
      <xdr:rowOff>15240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320415" y="14047470"/>
          <a:ext cx="4842510" cy="1007745"/>
        </a:xfrm>
        <a:prstGeom prst="ellipse">
          <a:avLst/>
        </a:prstGeom>
        <a:noFill/>
        <a:ln w="57150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　み　ほ　ん</a:t>
          </a:r>
        </a:p>
      </xdr:txBody>
    </xdr:sp>
    <xdr:clientData/>
  </xdr:twoCellAnchor>
  <xdr:twoCellAnchor editAs="absolute">
    <xdr:from>
      <xdr:col>2</xdr:col>
      <xdr:colOff>19049</xdr:colOff>
      <xdr:row>81</xdr:row>
      <xdr:rowOff>76200</xdr:rowOff>
    </xdr:from>
    <xdr:to>
      <xdr:col>110</xdr:col>
      <xdr:colOff>9524</xdr:colOff>
      <xdr:row>159</xdr:row>
      <xdr:rowOff>19050</xdr:rowOff>
    </xdr:to>
    <xdr:sp macro="" textlink="">
      <xdr:nvSpPr>
        <xdr:cNvPr id="51" name="Rectangle 1">
          <a:extLst>
            <a:ext uri="{FF2B5EF4-FFF2-40B4-BE49-F238E27FC236}">
              <a16:creationId xmlns:a16="http://schemas.microsoft.com/office/drawing/2014/main" id="{6DD0D1F9-C933-4EB4-ADF8-A4783C725EAD}"/>
            </a:ext>
          </a:extLst>
        </xdr:cNvPr>
        <xdr:cNvSpPr>
          <a:spLocks noChangeArrowheads="1"/>
        </xdr:cNvSpPr>
      </xdr:nvSpPr>
      <xdr:spPr bwMode="auto">
        <a:xfrm>
          <a:off x="209549" y="10029825"/>
          <a:ext cx="10696575" cy="8524875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</a:extLst>
      </xdr:spPr>
    </xdr:sp>
    <xdr:clientData/>
  </xdr:twoCellAnchor>
  <xdr:twoCellAnchor editAs="absolute">
    <xdr:from>
      <xdr:col>1</xdr:col>
      <xdr:colOff>95249</xdr:colOff>
      <xdr:row>160</xdr:row>
      <xdr:rowOff>57150</xdr:rowOff>
    </xdr:from>
    <xdr:to>
      <xdr:col>111</xdr:col>
      <xdr:colOff>85724</xdr:colOff>
      <xdr:row>212</xdr:row>
      <xdr:rowOff>85725</xdr:rowOff>
    </xdr:to>
    <xdr:sp macro="" textlink="">
      <xdr:nvSpPr>
        <xdr:cNvPr id="52" name="Rectangle 1">
          <a:extLst>
            <a:ext uri="{FF2B5EF4-FFF2-40B4-BE49-F238E27FC236}">
              <a16:creationId xmlns:a16="http://schemas.microsoft.com/office/drawing/2014/main" id="{A2C94DF9-7091-4990-8878-6A6286DBEE05}"/>
            </a:ext>
          </a:extLst>
        </xdr:cNvPr>
        <xdr:cNvSpPr>
          <a:spLocks noChangeArrowheads="1"/>
        </xdr:cNvSpPr>
      </xdr:nvSpPr>
      <xdr:spPr bwMode="auto">
        <a:xfrm>
          <a:off x="190499" y="18697575"/>
          <a:ext cx="10887075" cy="5476875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33CCCC" mc:Ignorable="a14" a14:legacySpreadsheetColorIndex="4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CC" mc:Ignorable="a14" a14:legacySpreadsheetColorIndex="42"/>
              </a:solidFill>
            </a14:hiddenFill>
          </a:ext>
        </a:extLst>
      </xdr:spPr>
    </xdr:sp>
    <xdr:clientData/>
  </xdr:twoCellAnchor>
  <xdr:twoCellAnchor editAs="absolute">
    <xdr:from>
      <xdr:col>45</xdr:col>
      <xdr:colOff>19050</xdr:colOff>
      <xdr:row>29</xdr:row>
      <xdr:rowOff>38100</xdr:rowOff>
    </xdr:from>
    <xdr:to>
      <xdr:col>114</xdr:col>
      <xdr:colOff>87635</xdr:colOff>
      <xdr:row>51</xdr:row>
      <xdr:rowOff>114300</xdr:rowOff>
    </xdr:to>
    <xdr:sp macro="" textlink="">
      <xdr:nvSpPr>
        <xdr:cNvPr id="54" name="Rectangle 12">
          <a:extLst>
            <a:ext uri="{FF2B5EF4-FFF2-40B4-BE49-F238E27FC236}">
              <a16:creationId xmlns:a16="http://schemas.microsoft.com/office/drawing/2014/main" id="{58EFFE32-0B0F-4FE7-BBC9-42C7E95F1DE8}"/>
            </a:ext>
          </a:extLst>
        </xdr:cNvPr>
        <xdr:cNvSpPr>
          <a:spLocks noChangeArrowheads="1"/>
        </xdr:cNvSpPr>
      </xdr:nvSpPr>
      <xdr:spPr bwMode="auto">
        <a:xfrm>
          <a:off x="4457700" y="3771900"/>
          <a:ext cx="6907535" cy="2771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19050">
          <a:solidFill>
            <a:srgbClr xmlns:mc="http://schemas.openxmlformats.org/markup-compatibility/2006" xmlns:a14="http://schemas.microsoft.com/office/drawing/2010/main" val="FF99CC" mc:Ignorable="a14" a14:legacySpreadsheetColorIndex="45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【納付場所】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○本支店　　　　…　[銀行]　十八親和・みずほ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　　　　　　　　　　 　[信用金庫]　九州ひぜん・たちばな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・伊万里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　　　　　　　　　　　 　[信用組合]　長崎三菱・西海みずき・福江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○県内本支店　…　[銀行]　長崎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○県内支店　　 …　[銀行]　三菱ＵＦＪ・北九州・福岡・佐賀・西日本シティ・肥後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　　　　　　　　　　　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[金庫]　九州労働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〇九州信用漁業協同組合連合会の県内店舗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〇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県内農業協同組合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〇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沖縄県を除く九州内のゆうちょ銀行・郵便局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〇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長崎県各振興局税務窓口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E308"/>
  <sheetViews>
    <sheetView showGridLines="0" tabSelected="1" zoomScaleNormal="100" zoomScaleSheetLayoutView="100" workbookViewId="0">
      <selection activeCell="EG41" sqref="EG41"/>
    </sheetView>
  </sheetViews>
  <sheetFormatPr defaultColWidth="1.25" defaultRowHeight="8.25" customHeight="1"/>
  <cols>
    <col min="1" max="6" width="1.25" style="1"/>
    <col min="7" max="7" width="1.25" style="1" customWidth="1"/>
    <col min="8" max="15" width="1.25" style="1"/>
    <col min="16" max="16" width="2.125" style="1" customWidth="1"/>
    <col min="17" max="21" width="1.25" style="1"/>
    <col min="22" max="22" width="2" style="1" customWidth="1"/>
    <col min="23" max="23" width="1.625" style="1" customWidth="1"/>
    <col min="24" max="53" width="1.25" style="1"/>
    <col min="54" max="54" width="2.5" style="1" customWidth="1"/>
    <col min="55" max="57" width="1.25" style="1"/>
    <col min="58" max="58" width="1.5" style="1" customWidth="1"/>
    <col min="59" max="65" width="1.25" style="1"/>
    <col min="66" max="66" width="1.5" style="1" customWidth="1"/>
    <col min="67" max="87" width="1.25" style="1"/>
    <col min="88" max="88" width="2.5" style="1" customWidth="1"/>
    <col min="89" max="89" width="1.5" style="1" customWidth="1"/>
    <col min="90" max="92" width="1.25" style="1"/>
    <col min="93" max="93" width="1.5" style="1" customWidth="1"/>
    <col min="94" max="16384" width="1.25" style="1"/>
  </cols>
  <sheetData>
    <row r="1" spans="1:117" ht="8.25" customHeight="1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/>
      <c r="DJ1"/>
      <c r="DK1"/>
      <c r="DL1"/>
      <c r="DM1"/>
    </row>
    <row r="2" spans="1:117" ht="8.25" customHeight="1">
      <c r="A2" s="63"/>
      <c r="B2" s="6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4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/>
      <c r="DJ2"/>
      <c r="DK2"/>
      <c r="DL2"/>
      <c r="DM2"/>
    </row>
    <row r="3" spans="1:117" ht="8.25" customHeight="1">
      <c r="A3" s="63"/>
      <c r="B3" s="63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4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/>
      <c r="DJ3"/>
      <c r="DK3"/>
      <c r="DL3"/>
      <c r="DM3"/>
    </row>
    <row r="4" spans="1:117" ht="8.25" customHeight="1">
      <c r="A4" s="63"/>
      <c r="B4" s="63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4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/>
      <c r="DJ4"/>
      <c r="DK4"/>
      <c r="DL4"/>
      <c r="DM4"/>
    </row>
    <row r="5" spans="1:117" ht="8.25" customHeight="1">
      <c r="A5" s="63"/>
      <c r="B5" s="63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4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/>
      <c r="DJ5"/>
      <c r="DK5"/>
      <c r="DL5"/>
      <c r="DM5"/>
    </row>
    <row r="6" spans="1:117" ht="8.25" customHeight="1">
      <c r="A6" s="63"/>
      <c r="B6" s="6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4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/>
      <c r="DJ6"/>
      <c r="DK6"/>
      <c r="DL6"/>
      <c r="DM6"/>
    </row>
    <row r="7" spans="1:117" ht="17.25" customHeight="1">
      <c r="A7" s="63"/>
      <c r="B7" s="63"/>
      <c r="C7" s="65"/>
      <c r="D7" s="65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65"/>
      <c r="AM7" s="65"/>
      <c r="AN7" s="65"/>
      <c r="AO7" s="65"/>
      <c r="AP7" s="65"/>
      <c r="AQ7" s="65"/>
      <c r="AR7" s="64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/>
      <c r="DJ7"/>
      <c r="DK7"/>
      <c r="DL7"/>
      <c r="DM7"/>
    </row>
    <row r="8" spans="1:117" ht="8.25" customHeight="1">
      <c r="A8" s="63"/>
      <c r="B8" s="6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4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/>
      <c r="DJ8"/>
      <c r="DK8"/>
      <c r="DL8"/>
      <c r="DM8"/>
    </row>
    <row r="9" spans="1:117" ht="12" customHeight="1">
      <c r="A9" s="63"/>
      <c r="B9" s="63"/>
      <c r="C9" s="65"/>
      <c r="D9" s="65"/>
      <c r="E9" s="65" t="s">
        <v>62</v>
      </c>
      <c r="F9" s="65"/>
      <c r="G9" s="65"/>
      <c r="H9" s="65"/>
      <c r="I9" s="65"/>
      <c r="J9" s="65"/>
      <c r="K9" s="65"/>
      <c r="L9" s="65"/>
      <c r="M9" s="65" t="s">
        <v>66</v>
      </c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4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/>
      <c r="DJ9"/>
      <c r="DK9"/>
      <c r="DL9"/>
      <c r="DM9"/>
    </row>
    <row r="10" spans="1:117" ht="8.25" customHeight="1">
      <c r="C10" s="32"/>
      <c r="D10" s="32"/>
      <c r="E10" s="199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1"/>
      <c r="AL10" s="32"/>
      <c r="AM10" s="32"/>
      <c r="AN10" s="32"/>
      <c r="AO10" s="32"/>
      <c r="AP10" s="32"/>
      <c r="AQ10" s="3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/>
      <c r="DJ10"/>
      <c r="DK10"/>
      <c r="DL10"/>
      <c r="DM10"/>
    </row>
    <row r="11" spans="1:117" ht="8.25" customHeight="1">
      <c r="C11" s="32"/>
      <c r="D11" s="32"/>
      <c r="E11" s="202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4"/>
      <c r="AL11" s="32"/>
      <c r="AM11" s="32"/>
      <c r="AN11" s="32"/>
      <c r="AO11" s="32"/>
      <c r="AP11" s="32"/>
      <c r="AQ11" s="3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/>
      <c r="DJ11"/>
      <c r="DK11"/>
      <c r="DL11"/>
      <c r="DM11"/>
    </row>
    <row r="12" spans="1:117" ht="8.25" customHeight="1">
      <c r="C12" s="32"/>
      <c r="D12" s="32"/>
      <c r="E12" s="202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4"/>
      <c r="AL12" s="32"/>
      <c r="AM12" s="32"/>
      <c r="AN12" s="32"/>
      <c r="AO12" s="32"/>
      <c r="AP12" s="32"/>
      <c r="AQ12" s="3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/>
      <c r="DJ12"/>
      <c r="DK12"/>
      <c r="DL12"/>
      <c r="DM12"/>
    </row>
    <row r="13" spans="1:117" ht="8.25" customHeight="1">
      <c r="C13" s="32"/>
      <c r="D13" s="32"/>
      <c r="E13" s="205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7"/>
      <c r="AL13" s="32"/>
      <c r="AM13" s="32"/>
      <c r="AN13" s="32"/>
      <c r="AO13" s="32"/>
      <c r="AP13" s="32"/>
      <c r="AQ13" s="3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/>
      <c r="DJ13"/>
      <c r="DK13"/>
      <c r="DL13"/>
      <c r="DM13"/>
    </row>
    <row r="14" spans="1:117" ht="9.75" customHeight="1"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/>
      <c r="DJ14"/>
      <c r="DK14"/>
      <c r="DL14"/>
      <c r="DM14"/>
    </row>
    <row r="15" spans="1:117" ht="14.25" customHeight="1">
      <c r="C15" s="32"/>
      <c r="D15" s="32"/>
      <c r="E15" s="32" t="s">
        <v>61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/>
      <c r="DJ15"/>
      <c r="DK15"/>
      <c r="DL15"/>
      <c r="DM15"/>
    </row>
    <row r="16" spans="1:117" ht="9" customHeight="1">
      <c r="C16" s="32"/>
      <c r="D16" s="32"/>
      <c r="E16" s="199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6"/>
      <c r="AL16" s="32"/>
      <c r="AM16" s="32"/>
      <c r="AN16" s="32"/>
      <c r="AO16" s="32"/>
      <c r="AP16" s="32"/>
      <c r="AQ16" s="3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/>
      <c r="DJ16"/>
      <c r="DK16"/>
      <c r="DL16"/>
      <c r="DM16"/>
    </row>
    <row r="17" spans="3:117" ht="17.25" customHeight="1">
      <c r="C17" s="32"/>
      <c r="D17" s="32"/>
      <c r="E17" s="227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9"/>
      <c r="AL17" s="32"/>
      <c r="AM17" s="32"/>
      <c r="AN17" s="32"/>
      <c r="AO17" s="32"/>
      <c r="AP17" s="32"/>
      <c r="AQ17" s="3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/>
      <c r="DJ17"/>
      <c r="DK17"/>
      <c r="DL17"/>
      <c r="DM17"/>
    </row>
    <row r="18" spans="3:117" ht="8.25" customHeight="1">
      <c r="C18" s="32"/>
      <c r="D18" s="32"/>
      <c r="E18" s="230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2"/>
      <c r="AL18" s="32"/>
      <c r="AM18" s="32"/>
      <c r="AN18" s="32"/>
      <c r="AO18" s="32"/>
      <c r="AP18" s="32"/>
      <c r="AQ18" s="3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/>
      <c r="DJ18"/>
      <c r="DK18"/>
      <c r="DL18"/>
      <c r="DM18"/>
    </row>
    <row r="19" spans="3:117" s="50" customFormat="1" ht="6.75" customHeight="1">
      <c r="C19" s="46"/>
      <c r="D19" s="46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6"/>
      <c r="AM19" s="46"/>
      <c r="AN19" s="46"/>
      <c r="AO19" s="46"/>
      <c r="AP19" s="46"/>
      <c r="AQ19" s="46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9"/>
      <c r="DJ19" s="49"/>
      <c r="DK19" s="49"/>
      <c r="DL19" s="49"/>
      <c r="DM19" s="49"/>
    </row>
    <row r="20" spans="3:117" s="50" customFormat="1" ht="8.25" customHeight="1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46"/>
      <c r="AQ20" s="46"/>
      <c r="AR20" s="48"/>
      <c r="AS20" s="48"/>
      <c r="AT20" s="48"/>
      <c r="AU20" s="48"/>
      <c r="AV20" s="48"/>
      <c r="AW20" s="48"/>
      <c r="AX20" s="407"/>
      <c r="AY20" s="407"/>
      <c r="AZ20" s="407"/>
      <c r="BA20" s="407"/>
      <c r="BB20" s="407"/>
      <c r="BC20" s="407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  <c r="BO20" s="407"/>
      <c r="BP20" s="407"/>
      <c r="BQ20" s="407"/>
      <c r="BR20" s="407"/>
      <c r="BS20" s="407"/>
      <c r="BT20" s="407"/>
      <c r="BU20" s="407"/>
      <c r="BV20" s="407"/>
      <c r="BW20" s="407"/>
      <c r="BX20" s="407"/>
      <c r="BY20" s="407"/>
      <c r="BZ20" s="407"/>
      <c r="CA20" s="407"/>
      <c r="CB20" s="407"/>
      <c r="CC20" s="407"/>
      <c r="CD20" s="408"/>
      <c r="CE20" s="408"/>
      <c r="CF20" s="408"/>
      <c r="CG20" s="408"/>
      <c r="CH20" s="408"/>
      <c r="CI20" s="408"/>
      <c r="CJ20" s="408"/>
      <c r="CK20" s="408"/>
      <c r="CL20" s="408"/>
      <c r="CM20" s="408"/>
      <c r="CN20" s="408"/>
      <c r="CO20" s="408"/>
      <c r="CP20" s="408"/>
      <c r="CQ20" s="408"/>
      <c r="CR20" s="408"/>
      <c r="CS20" s="408"/>
      <c r="CT20" s="408"/>
      <c r="CU20" s="408"/>
      <c r="CV20" s="408"/>
      <c r="CW20" s="40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9"/>
      <c r="DJ20" s="49"/>
      <c r="DK20" s="49"/>
      <c r="DL20" s="49"/>
      <c r="DM20" s="49"/>
    </row>
    <row r="21" spans="3:117" s="50" customFormat="1" ht="13.5" customHeight="1">
      <c r="C21" s="46"/>
      <c r="D21" s="46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60"/>
      <c r="AM21" s="60"/>
      <c r="AN21" s="60"/>
      <c r="AO21" s="60"/>
      <c r="AP21" s="46"/>
      <c r="AQ21" s="46"/>
      <c r="AR21" s="48"/>
      <c r="AS21" s="48"/>
      <c r="AT21" s="48"/>
      <c r="AU21" s="48"/>
      <c r="AV21" s="48"/>
      <c r="AW21" s="52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48"/>
      <c r="DF21" s="48"/>
      <c r="DG21" s="48"/>
      <c r="DH21" s="48"/>
      <c r="DI21" s="49"/>
      <c r="DJ21" s="49"/>
      <c r="DK21" s="49"/>
      <c r="DL21" s="49"/>
      <c r="DM21" s="49"/>
    </row>
    <row r="22" spans="3:117" ht="19.5" customHeight="1">
      <c r="C22" s="32"/>
      <c r="D22" s="32"/>
      <c r="E22" s="32" t="s">
        <v>94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2"/>
      <c r="AS22" s="2"/>
      <c r="AT22" s="2"/>
      <c r="AU22" s="2"/>
      <c r="AV22" s="2"/>
      <c r="AW22" s="2"/>
      <c r="AX22" s="409"/>
      <c r="AY22" s="407"/>
      <c r="AZ22" s="407"/>
      <c r="BA22" s="407"/>
      <c r="BB22" s="407"/>
      <c r="BC22" s="407"/>
      <c r="BD22" s="407"/>
      <c r="BE22" s="407"/>
      <c r="BF22" s="407"/>
      <c r="BG22" s="407"/>
      <c r="BH22" s="407"/>
      <c r="BI22" s="407"/>
      <c r="BJ22" s="407"/>
      <c r="BK22" s="407"/>
      <c r="BL22" s="407"/>
      <c r="BM22" s="407"/>
      <c r="BN22" s="407"/>
      <c r="BO22" s="407"/>
      <c r="BP22" s="407"/>
      <c r="BQ22" s="407"/>
      <c r="BR22" s="407"/>
      <c r="BS22" s="407"/>
      <c r="BT22" s="407"/>
      <c r="BU22" s="407"/>
      <c r="BV22" s="407"/>
      <c r="BW22" s="407"/>
      <c r="BX22" s="407"/>
      <c r="BY22" s="407"/>
      <c r="BZ22" s="407"/>
      <c r="CA22" s="407"/>
      <c r="CB22" s="407"/>
      <c r="CC22" s="407"/>
      <c r="CD22" s="407"/>
      <c r="CE22" s="407"/>
      <c r="CF22" s="407"/>
      <c r="CG22" s="407"/>
      <c r="CH22" s="407"/>
      <c r="CI22" s="407"/>
      <c r="CJ22" s="407"/>
      <c r="CK22" s="410"/>
      <c r="CL22" s="410"/>
      <c r="CM22" s="410"/>
      <c r="CN22" s="410"/>
      <c r="CO22" s="410"/>
      <c r="CP22" s="410"/>
      <c r="CQ22" s="410"/>
      <c r="CR22" s="410"/>
      <c r="CS22" s="410"/>
      <c r="CT22" s="410"/>
      <c r="CU22" s="410"/>
      <c r="CV22" s="410"/>
      <c r="CW22" s="410"/>
      <c r="CX22" s="410"/>
      <c r="CY22" s="410"/>
      <c r="CZ22" s="410"/>
      <c r="DA22" s="410"/>
      <c r="DB22" s="410"/>
      <c r="DC22" s="2"/>
      <c r="DD22" s="2"/>
      <c r="DE22" s="2"/>
      <c r="DF22" s="2"/>
      <c r="DG22" s="2"/>
      <c r="DH22" s="2"/>
      <c r="DI22"/>
      <c r="DJ22"/>
      <c r="DK22"/>
      <c r="DL22"/>
      <c r="DM22"/>
    </row>
    <row r="23" spans="3:117" ht="8.25" customHeight="1">
      <c r="C23" s="32"/>
      <c r="D23" s="32"/>
      <c r="E23" s="211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3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/>
      <c r="DJ23"/>
      <c r="DK23"/>
      <c r="DL23"/>
      <c r="DM23"/>
    </row>
    <row r="24" spans="3:117" ht="12.75" customHeight="1">
      <c r="C24" s="32"/>
      <c r="D24" s="32"/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6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/>
      <c r="DJ24"/>
      <c r="DK24"/>
      <c r="DL24"/>
      <c r="DM24"/>
    </row>
    <row r="25" spans="3:117" ht="8.25" customHeight="1">
      <c r="C25" s="32"/>
      <c r="D25" s="32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/>
      <c r="DJ25"/>
      <c r="DK25"/>
      <c r="DL25"/>
      <c r="DM25"/>
    </row>
    <row r="26" spans="3:117" ht="8.25" customHeight="1">
      <c r="C26" s="32"/>
      <c r="D26" s="32"/>
      <c r="E26" s="32" t="s">
        <v>106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/>
      <c r="DJ26"/>
      <c r="DK26"/>
      <c r="DL26"/>
      <c r="DM26"/>
    </row>
    <row r="27" spans="3:117" ht="8.25" customHeight="1">
      <c r="C27" s="32"/>
      <c r="D27" s="32"/>
      <c r="E27" s="182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1"/>
      <c r="S27" s="32"/>
      <c r="T27" s="32"/>
      <c r="U27" s="32"/>
      <c r="V27" s="32"/>
      <c r="W27" s="182"/>
      <c r="X27" s="183"/>
      <c r="Y27" s="183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5"/>
      <c r="AK27" s="32"/>
      <c r="AL27" s="32"/>
      <c r="AM27" s="32"/>
      <c r="AN27" s="32"/>
      <c r="AO27" s="32"/>
      <c r="AP27" s="32"/>
      <c r="AQ27" s="3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/>
      <c r="DJ27"/>
      <c r="DK27"/>
      <c r="DL27"/>
      <c r="DM27"/>
    </row>
    <row r="28" spans="3:117" ht="13.5" customHeight="1">
      <c r="C28" s="32"/>
      <c r="D28" s="32"/>
      <c r="E28" s="222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4"/>
      <c r="S28" s="32"/>
      <c r="T28" s="32" t="s">
        <v>86</v>
      </c>
      <c r="U28" s="32"/>
      <c r="V28" s="32"/>
      <c r="W28" s="186"/>
      <c r="X28" s="187"/>
      <c r="Y28" s="187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9"/>
      <c r="AK28" s="32"/>
      <c r="AL28" s="32"/>
      <c r="AM28" s="32"/>
      <c r="AN28" s="32"/>
      <c r="AO28" s="32"/>
      <c r="AP28" s="32"/>
      <c r="AQ28" s="3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/>
      <c r="DJ28"/>
      <c r="DK28"/>
      <c r="DL28"/>
      <c r="DM28"/>
    </row>
    <row r="29" spans="3:117" ht="8.25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/>
      <c r="DJ29"/>
      <c r="DK29"/>
      <c r="DL29"/>
      <c r="DM29"/>
    </row>
    <row r="30" spans="3:117" ht="9" customHeight="1">
      <c r="C30" s="32"/>
      <c r="D30" s="32"/>
      <c r="E30" s="32" t="s">
        <v>63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 t="s">
        <v>87</v>
      </c>
      <c r="AM30" s="32"/>
      <c r="AN30" s="32"/>
      <c r="AO30" s="32"/>
      <c r="AP30" s="32"/>
      <c r="AQ30" s="3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/>
      <c r="DJ30"/>
      <c r="DK30"/>
      <c r="DL30"/>
      <c r="DM30"/>
    </row>
    <row r="31" spans="3:117" ht="8.25" customHeight="1">
      <c r="C31" s="32"/>
      <c r="D31" s="32"/>
      <c r="E31" s="182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1"/>
      <c r="S31" s="46"/>
      <c r="T31" s="46"/>
      <c r="U31" s="53"/>
      <c r="V31" s="53"/>
      <c r="W31" s="54"/>
      <c r="X31" s="55"/>
      <c r="Y31" s="55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3"/>
      <c r="AL31" s="32"/>
      <c r="AM31" s="32"/>
      <c r="AN31" s="32"/>
      <c r="AO31" s="32"/>
      <c r="AP31" s="32"/>
      <c r="AQ31" s="3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/>
      <c r="DJ31"/>
      <c r="DK31"/>
      <c r="DL31"/>
      <c r="DM31"/>
    </row>
    <row r="32" spans="3:117" ht="13.5" customHeight="1">
      <c r="C32" s="32"/>
      <c r="D32" s="32"/>
      <c r="E32" s="222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4"/>
      <c r="S32" s="46"/>
      <c r="T32" s="46"/>
      <c r="U32" s="53"/>
      <c r="V32" s="53"/>
      <c r="W32" s="55"/>
      <c r="X32" s="55"/>
      <c r="Y32" s="55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3"/>
      <c r="AL32" s="32"/>
      <c r="AM32" s="32"/>
      <c r="AN32" s="32"/>
      <c r="AO32" s="32"/>
      <c r="AP32" s="32"/>
      <c r="AQ32" s="3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/>
      <c r="DJ32"/>
      <c r="DK32"/>
      <c r="DL32"/>
      <c r="DM32"/>
    </row>
    <row r="33" spans="1:187" s="50" customFormat="1" ht="8.25" customHeight="1">
      <c r="A33" s="1"/>
      <c r="B33" s="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53"/>
      <c r="AM33" s="53"/>
      <c r="AN33" s="53"/>
      <c r="AO33" s="46"/>
      <c r="AP33" s="46"/>
      <c r="AQ33" s="46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9"/>
      <c r="DJ33" s="49"/>
      <c r="DK33" s="49"/>
      <c r="DL33" s="49"/>
      <c r="DM33" s="49"/>
    </row>
    <row r="34" spans="1:187" s="50" customFormat="1" ht="9" customHeight="1">
      <c r="A34" s="1"/>
      <c r="B34" s="1"/>
      <c r="C34" s="32"/>
      <c r="D34" s="32"/>
      <c r="E34" s="32" t="s">
        <v>64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53"/>
      <c r="AM34" s="53"/>
      <c r="AN34" s="53"/>
      <c r="AO34" s="46"/>
      <c r="AP34" s="46"/>
      <c r="AQ34" s="46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9"/>
      <c r="DJ34" s="49"/>
      <c r="DK34" s="49"/>
      <c r="DL34" s="49"/>
      <c r="DM34" s="49"/>
    </row>
    <row r="35" spans="1:187" ht="8.25" customHeight="1">
      <c r="C35" s="32"/>
      <c r="D35" s="32"/>
      <c r="E35" s="79"/>
      <c r="F35" s="80"/>
      <c r="G35" s="80"/>
      <c r="H35" s="80"/>
      <c r="I35" s="80"/>
      <c r="J35" s="80"/>
      <c r="K35" s="81"/>
      <c r="L35" s="57"/>
      <c r="M35" s="56"/>
      <c r="N35" s="56"/>
      <c r="O35" s="56"/>
      <c r="P35" s="56"/>
      <c r="Q35" s="56"/>
      <c r="R35" s="56"/>
      <c r="S35" s="58"/>
      <c r="T35" s="58"/>
      <c r="U35" s="53"/>
      <c r="V35" s="53"/>
      <c r="W35" s="54"/>
      <c r="X35" s="55"/>
      <c r="Y35" s="55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3"/>
      <c r="AL35" s="32"/>
      <c r="AM35" s="32"/>
      <c r="AN35" s="32"/>
      <c r="AO35" s="32"/>
      <c r="AP35" s="32"/>
      <c r="AQ35" s="3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/>
      <c r="DJ35"/>
      <c r="DK35"/>
      <c r="DL35"/>
      <c r="DM35"/>
    </row>
    <row r="36" spans="1:187" ht="13.5" customHeight="1">
      <c r="C36" s="32"/>
      <c r="D36" s="32"/>
      <c r="E36" s="82"/>
      <c r="F36" s="83"/>
      <c r="G36" s="83"/>
      <c r="H36" s="83"/>
      <c r="I36" s="83"/>
      <c r="J36" s="83"/>
      <c r="K36" s="84"/>
      <c r="L36" s="57"/>
      <c r="M36" s="56"/>
      <c r="N36" s="56"/>
      <c r="O36" s="56"/>
      <c r="P36" s="56"/>
      <c r="Q36" s="56"/>
      <c r="R36" s="56"/>
      <c r="S36" s="58"/>
      <c r="T36" s="58"/>
      <c r="U36" s="53"/>
      <c r="V36" s="53"/>
      <c r="W36" s="55"/>
      <c r="X36" s="55"/>
      <c r="Y36" s="55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3"/>
      <c r="AL36" s="32"/>
      <c r="AM36" s="32"/>
      <c r="AN36" s="32"/>
      <c r="AO36" s="32"/>
      <c r="AP36" s="32"/>
      <c r="AQ36" s="3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/>
      <c r="DJ36"/>
      <c r="DK36"/>
      <c r="DL36"/>
      <c r="DM36"/>
    </row>
    <row r="37" spans="1:187" ht="8.25" customHeight="1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53"/>
      <c r="AM37" s="53"/>
      <c r="AN37" s="53"/>
      <c r="AO37" s="46"/>
      <c r="AP37" s="46"/>
      <c r="AQ37" s="46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9"/>
      <c r="DJ37" s="49"/>
      <c r="DK37" s="49"/>
      <c r="DL37" s="49"/>
      <c r="DM37" s="49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</row>
    <row r="38" spans="1:187" ht="9" customHeight="1">
      <c r="C38" s="32"/>
      <c r="D38" s="32"/>
      <c r="E38" s="32" t="s">
        <v>11</v>
      </c>
      <c r="F38" s="32"/>
      <c r="G38" s="32"/>
      <c r="H38" s="32"/>
      <c r="I38" s="32"/>
      <c r="J38" s="32"/>
      <c r="K38" s="32" t="s">
        <v>83</v>
      </c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53"/>
      <c r="AM38" s="53"/>
      <c r="AN38" s="53"/>
      <c r="AO38" s="46"/>
      <c r="AP38" s="46"/>
      <c r="AQ38" s="46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9"/>
      <c r="DJ38" s="49"/>
      <c r="DK38" s="49"/>
      <c r="DL38" s="49"/>
      <c r="DM38" s="49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</row>
    <row r="39" spans="1:187" ht="8.25" customHeight="1">
      <c r="C39" s="32"/>
      <c r="D39" s="32"/>
      <c r="E39" s="243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5"/>
      <c r="R39" s="32"/>
      <c r="S39" s="32"/>
      <c r="T39" s="243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50"/>
      <c r="AI39" s="32"/>
      <c r="AJ39" s="32"/>
      <c r="AK39" s="32"/>
      <c r="AL39" s="32"/>
      <c r="AM39" s="32"/>
      <c r="AN39" s="32"/>
      <c r="AO39" s="32"/>
      <c r="AP39" s="32"/>
      <c r="AQ39" s="3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/>
      <c r="DJ39"/>
      <c r="DK39"/>
      <c r="DL39"/>
      <c r="DM39"/>
    </row>
    <row r="40" spans="1:187" ht="12" customHeight="1">
      <c r="C40" s="32"/>
      <c r="D40" s="32"/>
      <c r="E40" s="246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8"/>
      <c r="R40" s="32"/>
      <c r="S40" s="32"/>
      <c r="T40" s="251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3"/>
      <c r="AI40" s="32"/>
      <c r="AJ40" s="32"/>
      <c r="AK40" s="32"/>
      <c r="AL40" s="32"/>
      <c r="AM40" s="32"/>
      <c r="AN40" s="32"/>
      <c r="AO40" s="32"/>
      <c r="AP40" s="32"/>
      <c r="AQ40" s="3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/>
      <c r="DJ40"/>
      <c r="DK40"/>
      <c r="DL40"/>
      <c r="DM40"/>
    </row>
    <row r="41" spans="1:187" ht="8.25" customHeight="1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/>
      <c r="DJ41"/>
      <c r="DK41"/>
      <c r="DL41"/>
      <c r="DM41"/>
    </row>
    <row r="42" spans="1:187" ht="8.25" customHeight="1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/>
      <c r="DJ42"/>
      <c r="DK42"/>
      <c r="DL42"/>
      <c r="DM42"/>
    </row>
    <row r="43" spans="1:187" ht="8.25" customHeight="1" thickBot="1">
      <c r="C43" s="32"/>
      <c r="D43" s="32"/>
      <c r="E43" s="32" t="s">
        <v>41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/>
      <c r="DJ43"/>
      <c r="DK43"/>
      <c r="DL43"/>
      <c r="DM43"/>
    </row>
    <row r="44" spans="1:187" ht="8.25" customHeight="1">
      <c r="C44" s="32"/>
      <c r="D44" s="32"/>
      <c r="E44" s="190" t="s">
        <v>42</v>
      </c>
      <c r="F44" s="191"/>
      <c r="G44" s="192"/>
      <c r="H44" s="236" t="s">
        <v>44</v>
      </c>
      <c r="I44" s="237"/>
      <c r="J44" s="237"/>
      <c r="K44" s="237"/>
      <c r="L44" s="237"/>
      <c r="M44" s="237"/>
      <c r="N44" s="237"/>
      <c r="O44" s="237"/>
      <c r="P44" s="237"/>
      <c r="Q44" s="237"/>
      <c r="R44" s="233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5"/>
      <c r="AL44" s="32"/>
      <c r="AM44" s="32"/>
      <c r="AN44" s="32"/>
      <c r="AO44" s="32"/>
      <c r="AP44" s="32"/>
      <c r="AQ44" s="3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/>
      <c r="DJ44"/>
      <c r="DK44"/>
      <c r="DL44"/>
      <c r="DM44"/>
    </row>
    <row r="45" spans="1:187" ht="13.5" customHeight="1">
      <c r="C45" s="32"/>
      <c r="D45" s="32"/>
      <c r="E45" s="193"/>
      <c r="F45" s="194"/>
      <c r="G45" s="195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106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6"/>
      <c r="AL45" s="32"/>
      <c r="AM45" s="32"/>
      <c r="AN45" s="32"/>
      <c r="AO45" s="32"/>
      <c r="AP45" s="32"/>
      <c r="AQ45" s="3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/>
      <c r="DJ45"/>
      <c r="DK45"/>
      <c r="DL45"/>
      <c r="DM45"/>
    </row>
    <row r="46" spans="1:187" ht="9.75" customHeight="1">
      <c r="C46" s="32"/>
      <c r="D46" s="32"/>
      <c r="E46" s="193"/>
      <c r="F46" s="194"/>
      <c r="G46" s="195"/>
      <c r="H46" s="91" t="s">
        <v>45</v>
      </c>
      <c r="I46" s="92"/>
      <c r="J46" s="92"/>
      <c r="K46" s="92"/>
      <c r="L46" s="92"/>
      <c r="M46" s="92"/>
      <c r="N46" s="92"/>
      <c r="O46" s="92"/>
      <c r="P46" s="92"/>
      <c r="Q46" s="92"/>
      <c r="R46" s="94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6"/>
      <c r="AL46" s="32"/>
      <c r="AM46" s="32"/>
      <c r="AN46" s="32"/>
      <c r="AO46" s="32"/>
      <c r="AP46" s="32"/>
      <c r="AQ46" s="3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/>
      <c r="DJ46"/>
      <c r="DK46"/>
      <c r="DL46"/>
      <c r="DM46"/>
    </row>
    <row r="47" spans="1:187" ht="9.75" customHeight="1">
      <c r="C47" s="32"/>
      <c r="D47" s="32"/>
      <c r="E47" s="193"/>
      <c r="F47" s="194"/>
      <c r="G47" s="195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106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6"/>
      <c r="AL47" s="32"/>
      <c r="AM47" s="32"/>
      <c r="AN47" s="32"/>
      <c r="AO47" s="32"/>
      <c r="AP47" s="32"/>
      <c r="AQ47" s="3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/>
      <c r="DJ47"/>
      <c r="DK47"/>
      <c r="DL47"/>
      <c r="DM47"/>
    </row>
    <row r="48" spans="1:187" ht="9.75" customHeight="1">
      <c r="C48" s="32"/>
      <c r="D48" s="32"/>
      <c r="E48" s="193"/>
      <c r="F48" s="194"/>
      <c r="G48" s="195"/>
      <c r="H48" s="91" t="s">
        <v>46</v>
      </c>
      <c r="I48" s="92"/>
      <c r="J48" s="92"/>
      <c r="K48" s="92"/>
      <c r="L48" s="92"/>
      <c r="M48" s="92"/>
      <c r="N48" s="92"/>
      <c r="O48" s="92"/>
      <c r="P48" s="92"/>
      <c r="Q48" s="92"/>
      <c r="R48" s="94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6"/>
      <c r="AL48" s="32"/>
      <c r="AM48" s="32"/>
      <c r="AN48" s="32"/>
      <c r="AO48" s="32"/>
      <c r="AP48" s="32"/>
      <c r="AQ48" s="3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/>
      <c r="DJ48"/>
      <c r="DK48"/>
      <c r="DL48"/>
      <c r="DM48"/>
    </row>
    <row r="49" spans="3:117" ht="9.75" customHeight="1" thickBot="1">
      <c r="C49" s="32"/>
      <c r="D49" s="32"/>
      <c r="E49" s="196"/>
      <c r="F49" s="197"/>
      <c r="G49" s="198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7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9"/>
      <c r="AL49" s="32"/>
      <c r="AM49" s="32"/>
      <c r="AN49" s="32"/>
      <c r="AO49" s="32"/>
      <c r="AP49" s="32"/>
      <c r="AQ49" s="3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/>
      <c r="DJ49"/>
      <c r="DK49"/>
      <c r="DL49"/>
      <c r="DM49"/>
    </row>
    <row r="50" spans="3:117" ht="9.75" customHeight="1">
      <c r="C50" s="32"/>
      <c r="D50" s="32"/>
      <c r="E50" s="190" t="s">
        <v>101</v>
      </c>
      <c r="F50" s="191"/>
      <c r="G50" s="192"/>
      <c r="H50" s="236" t="s">
        <v>47</v>
      </c>
      <c r="I50" s="237"/>
      <c r="J50" s="237"/>
      <c r="K50" s="237"/>
      <c r="L50" s="237"/>
      <c r="M50" s="237"/>
      <c r="N50" s="237"/>
      <c r="O50" s="237"/>
      <c r="P50" s="237"/>
      <c r="Q50" s="237"/>
      <c r="R50" s="233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5"/>
      <c r="AL50" s="32"/>
      <c r="AM50" s="32"/>
      <c r="AN50" s="32"/>
      <c r="AO50" s="32"/>
      <c r="AP50" s="32"/>
      <c r="AQ50" s="3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/>
      <c r="DJ50"/>
      <c r="DK50"/>
      <c r="DL50"/>
      <c r="DM50"/>
    </row>
    <row r="51" spans="3:117" ht="9.75" customHeight="1">
      <c r="C51" s="32"/>
      <c r="D51" s="32"/>
      <c r="E51" s="193"/>
      <c r="F51" s="194"/>
      <c r="G51" s="195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106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6"/>
      <c r="AL51" s="32"/>
      <c r="AM51" s="32"/>
      <c r="AN51" s="32"/>
      <c r="AO51" s="32"/>
      <c r="AP51" s="32"/>
      <c r="AQ51" s="3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/>
      <c r="DJ51"/>
      <c r="DK51"/>
      <c r="DL51"/>
      <c r="DM51"/>
    </row>
    <row r="52" spans="3:117" ht="9.75" customHeight="1">
      <c r="C52" s="32"/>
      <c r="D52" s="32"/>
      <c r="E52" s="193"/>
      <c r="F52" s="194"/>
      <c r="G52" s="195"/>
      <c r="H52" s="91" t="s">
        <v>48</v>
      </c>
      <c r="I52" s="92"/>
      <c r="J52" s="92"/>
      <c r="K52" s="92"/>
      <c r="L52" s="92"/>
      <c r="M52" s="92"/>
      <c r="N52" s="92"/>
      <c r="O52" s="92"/>
      <c r="P52" s="92"/>
      <c r="Q52" s="92"/>
      <c r="R52" s="94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6"/>
      <c r="AL52" s="32"/>
      <c r="AM52" s="32"/>
      <c r="AN52" s="32"/>
      <c r="AO52" s="32"/>
      <c r="AP52" s="32"/>
      <c r="AQ52" s="3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/>
      <c r="DJ52"/>
      <c r="DK52"/>
      <c r="DL52"/>
      <c r="DM52"/>
    </row>
    <row r="53" spans="3:117" ht="9.75" customHeight="1">
      <c r="C53" s="32"/>
      <c r="D53" s="32"/>
      <c r="E53" s="193"/>
      <c r="F53" s="194"/>
      <c r="G53" s="195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106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6"/>
      <c r="AL53" s="32"/>
      <c r="AM53" s="32"/>
      <c r="AN53" s="32"/>
      <c r="AO53" s="32"/>
      <c r="AP53" s="32"/>
      <c r="AQ53" s="3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/>
      <c r="DJ53"/>
      <c r="DK53"/>
      <c r="DL53"/>
      <c r="DM53"/>
    </row>
    <row r="54" spans="3:117" ht="9.75" customHeight="1">
      <c r="C54" s="32"/>
      <c r="D54" s="32"/>
      <c r="E54" s="193"/>
      <c r="F54" s="194"/>
      <c r="G54" s="195"/>
      <c r="H54" s="91" t="s">
        <v>49</v>
      </c>
      <c r="I54" s="92"/>
      <c r="J54" s="92"/>
      <c r="K54" s="92"/>
      <c r="L54" s="92"/>
      <c r="M54" s="92"/>
      <c r="N54" s="92"/>
      <c r="O54" s="92"/>
      <c r="P54" s="92"/>
      <c r="Q54" s="92"/>
      <c r="R54" s="94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6"/>
      <c r="AL54" s="32"/>
      <c r="AM54" s="32"/>
      <c r="AN54" s="32"/>
      <c r="AO54" s="32"/>
      <c r="AP54" s="32"/>
      <c r="AQ54" s="3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/>
      <c r="DJ54"/>
      <c r="DK54"/>
      <c r="DL54"/>
      <c r="DM54"/>
    </row>
    <row r="55" spans="3:117" ht="9.75" customHeight="1">
      <c r="C55" s="32"/>
      <c r="D55" s="32"/>
      <c r="E55" s="193"/>
      <c r="F55" s="194"/>
      <c r="G55" s="195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106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6"/>
      <c r="AL55" s="32"/>
      <c r="AM55" s="32"/>
      <c r="AN55" s="32"/>
      <c r="AO55" s="32"/>
      <c r="AP55" s="32"/>
      <c r="AQ55" s="3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/>
      <c r="DJ55"/>
      <c r="DK55"/>
      <c r="DL55"/>
      <c r="DM55"/>
    </row>
    <row r="56" spans="3:117" ht="9.75" customHeight="1">
      <c r="C56" s="32"/>
      <c r="D56" s="32"/>
      <c r="E56" s="193"/>
      <c r="F56" s="194"/>
      <c r="G56" s="195"/>
      <c r="H56" s="91" t="s">
        <v>50</v>
      </c>
      <c r="I56" s="92"/>
      <c r="J56" s="92"/>
      <c r="K56" s="92"/>
      <c r="L56" s="92"/>
      <c r="M56" s="92"/>
      <c r="N56" s="92"/>
      <c r="O56" s="92"/>
      <c r="P56" s="92"/>
      <c r="Q56" s="92"/>
      <c r="R56" s="94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6"/>
      <c r="AL56" s="32"/>
      <c r="AM56" s="32"/>
      <c r="AN56" s="32"/>
      <c r="AO56" s="32"/>
      <c r="AP56" s="32"/>
      <c r="AQ56" s="3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/>
      <c r="DJ56"/>
      <c r="DK56"/>
      <c r="DL56"/>
      <c r="DM56"/>
    </row>
    <row r="57" spans="3:117" ht="9.75" customHeight="1">
      <c r="C57" s="32"/>
      <c r="D57" s="32"/>
      <c r="E57" s="193"/>
      <c r="F57" s="194"/>
      <c r="G57" s="195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106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6"/>
      <c r="AL57" s="32"/>
      <c r="AM57" s="32"/>
      <c r="AN57" s="32"/>
      <c r="AO57" s="32"/>
      <c r="AP57" s="32"/>
      <c r="AQ57" s="3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/>
      <c r="DJ57"/>
      <c r="DK57"/>
      <c r="DL57"/>
      <c r="DM57"/>
    </row>
    <row r="58" spans="3:117" ht="9.75" customHeight="1">
      <c r="C58" s="32"/>
      <c r="D58" s="32"/>
      <c r="E58" s="193"/>
      <c r="F58" s="194"/>
      <c r="G58" s="195"/>
      <c r="H58" s="155" t="s">
        <v>102</v>
      </c>
      <c r="I58" s="156"/>
      <c r="J58" s="156"/>
      <c r="K58" s="156"/>
      <c r="L58" s="156"/>
      <c r="M58" s="156"/>
      <c r="N58" s="156"/>
      <c r="O58" s="156"/>
      <c r="P58" s="156"/>
      <c r="Q58" s="156"/>
      <c r="R58" s="94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6"/>
      <c r="AL58" s="32"/>
      <c r="AM58" s="32"/>
      <c r="AN58" s="32"/>
      <c r="AO58" s="32"/>
      <c r="AP58" s="32"/>
      <c r="AQ58" s="3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/>
      <c r="DJ58"/>
      <c r="DK58"/>
      <c r="DL58"/>
      <c r="DM58"/>
    </row>
    <row r="59" spans="3:117" ht="9.75" customHeight="1">
      <c r="C59" s="32"/>
      <c r="D59" s="32"/>
      <c r="E59" s="193"/>
      <c r="F59" s="194"/>
      <c r="G59" s="195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238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9"/>
      <c r="AK59" s="240"/>
      <c r="AL59" s="32"/>
      <c r="AM59" s="32"/>
      <c r="AN59" s="32"/>
      <c r="AO59" s="32"/>
      <c r="AP59" s="32"/>
      <c r="AQ59" s="3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/>
      <c r="DJ59"/>
      <c r="DK59"/>
      <c r="DL59"/>
      <c r="DM59"/>
    </row>
    <row r="60" spans="3:117" ht="9.75" customHeight="1">
      <c r="C60" s="32"/>
      <c r="D60" s="32"/>
      <c r="E60" s="193"/>
      <c r="F60" s="194"/>
      <c r="G60" s="195"/>
      <c r="H60" s="241" t="s">
        <v>46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17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9"/>
      <c r="AL60" s="32"/>
      <c r="AM60" s="32"/>
      <c r="AN60" s="32"/>
      <c r="AO60" s="32"/>
      <c r="AP60" s="32"/>
      <c r="AQ60" s="3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/>
      <c r="DJ60"/>
      <c r="DK60"/>
      <c r="DL60"/>
      <c r="DM60"/>
    </row>
    <row r="61" spans="3:117" ht="9.75" customHeight="1">
      <c r="C61" s="32"/>
      <c r="D61" s="32"/>
      <c r="E61" s="193"/>
      <c r="F61" s="194"/>
      <c r="G61" s="195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106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6"/>
      <c r="AL61" s="32"/>
      <c r="AM61" s="32"/>
      <c r="AN61" s="32"/>
      <c r="AO61" s="32"/>
      <c r="AP61" s="32"/>
      <c r="AQ61" s="3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/>
      <c r="DJ61"/>
      <c r="DK61"/>
      <c r="DL61"/>
      <c r="DM61"/>
    </row>
    <row r="62" spans="3:117" ht="9.75" customHeight="1">
      <c r="C62" s="32"/>
      <c r="D62" s="32"/>
      <c r="E62" s="193"/>
      <c r="F62" s="194"/>
      <c r="G62" s="195"/>
      <c r="H62" s="91" t="s">
        <v>51</v>
      </c>
      <c r="I62" s="92"/>
      <c r="J62" s="92"/>
      <c r="K62" s="92"/>
      <c r="L62" s="92"/>
      <c r="M62" s="92"/>
      <c r="N62" s="92"/>
      <c r="O62" s="92"/>
      <c r="P62" s="92"/>
      <c r="Q62" s="92"/>
      <c r="R62" s="94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6"/>
      <c r="AL62" s="32"/>
      <c r="AM62" s="32"/>
      <c r="AN62" s="32"/>
      <c r="AO62" s="32"/>
      <c r="AP62" s="32"/>
      <c r="AQ62" s="3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/>
      <c r="DJ62"/>
      <c r="DK62"/>
      <c r="DL62"/>
      <c r="DM62"/>
    </row>
    <row r="63" spans="3:117" ht="9.75" customHeight="1">
      <c r="C63" s="32"/>
      <c r="D63" s="32"/>
      <c r="E63" s="193"/>
      <c r="F63" s="194"/>
      <c r="G63" s="195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106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6"/>
      <c r="AL63" s="32"/>
      <c r="AM63" s="32"/>
      <c r="AN63" s="32"/>
      <c r="AO63" s="32"/>
      <c r="AP63" s="32"/>
      <c r="AQ63" s="3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/>
      <c r="DJ63"/>
      <c r="DK63"/>
      <c r="DL63"/>
      <c r="DM63"/>
    </row>
    <row r="64" spans="3:117" ht="9.75" customHeight="1">
      <c r="C64" s="32"/>
      <c r="D64" s="32"/>
      <c r="E64" s="193"/>
      <c r="F64" s="194"/>
      <c r="G64" s="195"/>
      <c r="H64" s="91" t="s">
        <v>21</v>
      </c>
      <c r="I64" s="92"/>
      <c r="J64" s="92"/>
      <c r="K64" s="92"/>
      <c r="L64" s="92"/>
      <c r="M64" s="92"/>
      <c r="N64" s="92"/>
      <c r="O64" s="92"/>
      <c r="P64" s="92"/>
      <c r="Q64" s="92"/>
      <c r="R64" s="94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6"/>
      <c r="AL64" s="32"/>
      <c r="AM64" s="32"/>
      <c r="AN64" s="32"/>
      <c r="AO64" s="32"/>
      <c r="AP64" s="32"/>
      <c r="AQ64" s="3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/>
      <c r="DJ64"/>
      <c r="DK64"/>
      <c r="DL64"/>
      <c r="DM64"/>
    </row>
    <row r="65" spans="3:117" ht="9.75" customHeight="1">
      <c r="C65" s="32"/>
      <c r="D65" s="32"/>
      <c r="E65" s="193"/>
      <c r="F65" s="194"/>
      <c r="G65" s="195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106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6"/>
      <c r="AL65" s="32"/>
      <c r="AM65" s="32"/>
      <c r="AN65" s="32"/>
      <c r="AO65" s="32"/>
      <c r="AP65" s="32"/>
      <c r="AQ65" s="3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/>
      <c r="DJ65"/>
      <c r="DK65"/>
      <c r="DL65"/>
      <c r="DM65"/>
    </row>
    <row r="66" spans="3:117" ht="9.75" customHeight="1">
      <c r="C66" s="32"/>
      <c r="D66" s="32"/>
      <c r="E66" s="193"/>
      <c r="F66" s="194"/>
      <c r="G66" s="195"/>
      <c r="H66" s="91" t="s">
        <v>52</v>
      </c>
      <c r="I66" s="92"/>
      <c r="J66" s="92"/>
      <c r="K66" s="92"/>
      <c r="L66" s="92"/>
      <c r="M66" s="92"/>
      <c r="N66" s="92"/>
      <c r="O66" s="92"/>
      <c r="P66" s="92"/>
      <c r="Q66" s="92"/>
      <c r="R66" s="94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6"/>
      <c r="AL66" s="32"/>
      <c r="AM66" s="32"/>
      <c r="AN66" s="32"/>
      <c r="AO66" s="32"/>
      <c r="AP66" s="32"/>
      <c r="AQ66" s="3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/>
      <c r="DJ66"/>
      <c r="DK66"/>
      <c r="DL66"/>
      <c r="DM66"/>
    </row>
    <row r="67" spans="3:117" ht="9.75" customHeight="1" thickBot="1">
      <c r="C67" s="32"/>
      <c r="D67" s="32"/>
      <c r="E67" s="196"/>
      <c r="F67" s="197"/>
      <c r="G67" s="198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7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9"/>
      <c r="AL67" s="32"/>
      <c r="AM67" s="32"/>
      <c r="AN67" s="32"/>
      <c r="AO67" s="32"/>
      <c r="AP67" s="32"/>
      <c r="AQ67" s="3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/>
      <c r="DJ67"/>
      <c r="DK67"/>
      <c r="DL67"/>
      <c r="DM67"/>
    </row>
    <row r="68" spans="3:117" ht="9.75" customHeight="1">
      <c r="C68" s="32"/>
      <c r="D68" s="32"/>
      <c r="E68" s="85" t="s">
        <v>43</v>
      </c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7"/>
      <c r="R68" s="100" t="str">
        <f>IF(OR(R44&lt;&gt;"",R46&lt;&gt;"",R48&lt;&gt;"",R50&lt;&gt;"",R52&lt;&gt;"",R54&lt;&gt;"",R56&lt;&gt;"",R58&lt;&gt;"",R60&lt;&gt;"",R62&lt;&gt;"",R64&lt;&gt;"",R66&lt;&gt;""),SUM(R44:AK67),"")</f>
        <v/>
      </c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2"/>
      <c r="AL68" s="32"/>
      <c r="AM68" s="32"/>
      <c r="AN68" s="32"/>
      <c r="AO68" s="32"/>
      <c r="AP68" s="32"/>
      <c r="AQ68" s="3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/>
      <c r="DJ68"/>
      <c r="DK68"/>
      <c r="DL68"/>
      <c r="DM68"/>
    </row>
    <row r="69" spans="3:117" ht="9.75" customHeight="1" thickBot="1">
      <c r="C69" s="32"/>
      <c r="D69" s="32"/>
      <c r="E69" s="88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90"/>
      <c r="R69" s="103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5"/>
      <c r="AL69" s="32"/>
      <c r="AM69" s="32"/>
      <c r="AN69" s="32"/>
      <c r="AO69" s="32"/>
      <c r="AP69" s="32"/>
      <c r="AQ69" s="3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/>
      <c r="DJ69"/>
      <c r="DK69"/>
      <c r="DL69"/>
      <c r="DM69"/>
    </row>
    <row r="70" spans="3:117" ht="9.75" customHeight="1"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/>
      <c r="DJ70"/>
      <c r="DK70"/>
      <c r="DL70"/>
      <c r="DM70"/>
    </row>
    <row r="71" spans="3:117" ht="9.75" customHeight="1"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/>
      <c r="DJ71"/>
      <c r="DK71"/>
      <c r="DL71"/>
      <c r="DM71"/>
    </row>
    <row r="72" spans="3:117" ht="8.25" customHeight="1"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/>
      <c r="DJ72"/>
      <c r="DK72"/>
      <c r="DL72"/>
      <c r="DM72"/>
    </row>
    <row r="73" spans="3:117" ht="8.25" customHeight="1"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/>
      <c r="DJ73"/>
      <c r="DK73"/>
      <c r="DL73"/>
      <c r="DM73"/>
    </row>
    <row r="74" spans="3:117" ht="8.25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/>
      <c r="DJ74"/>
      <c r="DK74"/>
      <c r="DL74"/>
      <c r="DM74"/>
    </row>
    <row r="75" spans="3:117" ht="8.25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/>
      <c r="DJ75"/>
      <c r="DK75"/>
      <c r="DL75"/>
      <c r="DM75"/>
    </row>
    <row r="76" spans="3:117" ht="8.25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/>
      <c r="DJ76"/>
      <c r="DK76"/>
      <c r="DL76"/>
      <c r="DM76"/>
    </row>
    <row r="77" spans="3:117" ht="8.25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/>
      <c r="DJ77"/>
      <c r="DK77"/>
      <c r="DL77"/>
      <c r="DM77"/>
    </row>
    <row r="78" spans="3:117" ht="8.25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/>
      <c r="DJ78"/>
      <c r="DK78"/>
      <c r="DL78"/>
      <c r="DM78"/>
    </row>
    <row r="79" spans="3:117" ht="8.25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/>
      <c r="DJ79"/>
      <c r="DK79"/>
      <c r="DL79"/>
      <c r="DM79"/>
    </row>
    <row r="80" spans="3:117" ht="8.25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/>
      <c r="DJ80"/>
      <c r="DK80"/>
      <c r="DL80"/>
      <c r="DM80"/>
    </row>
    <row r="81" spans="3:117" ht="8.25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/>
      <c r="DJ81"/>
      <c r="DK81"/>
      <c r="DL81"/>
      <c r="DM81"/>
    </row>
    <row r="82" spans="3:117" ht="8.25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/>
      <c r="DJ82"/>
      <c r="DK82"/>
      <c r="DL82"/>
      <c r="DM82"/>
    </row>
    <row r="83" spans="3:117" ht="8.25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/>
      <c r="DJ83"/>
      <c r="DK83"/>
      <c r="DL83"/>
      <c r="DM83"/>
    </row>
    <row r="84" spans="3:117" ht="8.25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/>
      <c r="DJ84"/>
      <c r="DK84"/>
      <c r="DL84"/>
      <c r="DM84"/>
    </row>
    <row r="85" spans="3:117" ht="8.25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/>
      <c r="DJ85"/>
      <c r="DK85"/>
      <c r="DL85"/>
      <c r="DM85"/>
    </row>
    <row r="86" spans="3:117" ht="8.25" customHeight="1">
      <c r="C86" s="2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137" t="s">
        <v>0</v>
      </c>
      <c r="P86" s="137"/>
      <c r="Q86" s="137"/>
      <c r="R86" s="139" t="s">
        <v>1</v>
      </c>
      <c r="S86" s="139"/>
      <c r="T86" s="139"/>
      <c r="U86" s="139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59"/>
      <c r="AG86" s="25"/>
      <c r="AH86" s="25"/>
      <c r="AI86" s="25"/>
      <c r="AJ86" s="25"/>
      <c r="AK86" s="4"/>
      <c r="AL86" s="40"/>
      <c r="AM86" s="43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137" t="s">
        <v>0</v>
      </c>
      <c r="BB86" s="137"/>
      <c r="BC86" s="137"/>
      <c r="BD86" s="139" t="s">
        <v>1</v>
      </c>
      <c r="BE86" s="139"/>
      <c r="BF86" s="139"/>
      <c r="BG86" s="139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0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137" t="s">
        <v>0</v>
      </c>
      <c r="CK86" s="137"/>
      <c r="CL86" s="137"/>
      <c r="CM86" s="139" t="s">
        <v>1</v>
      </c>
      <c r="CN86" s="139"/>
      <c r="CO86" s="139"/>
      <c r="CP86" s="139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6"/>
      <c r="DF86" s="2"/>
      <c r="DG86" s="2"/>
      <c r="DH86" s="2"/>
      <c r="DI86"/>
      <c r="DJ86"/>
      <c r="DK86"/>
      <c r="DL86"/>
      <c r="DM86"/>
    </row>
    <row r="87" spans="3:117" ht="8.25" customHeight="1">
      <c r="C87" s="2"/>
      <c r="D87" s="7"/>
      <c r="E87" s="8"/>
      <c r="F87" s="127" t="s">
        <v>2</v>
      </c>
      <c r="G87" s="128"/>
      <c r="H87" s="128"/>
      <c r="I87" s="128"/>
      <c r="J87" s="128"/>
      <c r="K87" s="128"/>
      <c r="L87" s="129"/>
      <c r="M87" s="8"/>
      <c r="N87" s="8"/>
      <c r="O87" s="138"/>
      <c r="P87" s="138"/>
      <c r="Q87" s="138"/>
      <c r="R87" s="140" t="s">
        <v>3</v>
      </c>
      <c r="S87" s="140"/>
      <c r="T87" s="140"/>
      <c r="U87" s="140"/>
      <c r="V87" s="138" t="s">
        <v>4</v>
      </c>
      <c r="W87" s="138"/>
      <c r="X87" s="138"/>
      <c r="Y87" s="138"/>
      <c r="Z87" s="138"/>
      <c r="AA87" s="138"/>
      <c r="AB87" s="138"/>
      <c r="AC87" s="138"/>
      <c r="AD87" s="138"/>
      <c r="AE87" s="138"/>
      <c r="AF87" s="135" t="s">
        <v>5</v>
      </c>
      <c r="AG87" s="135"/>
      <c r="AH87" s="36"/>
      <c r="AI87" s="35"/>
      <c r="AJ87" s="38"/>
      <c r="AK87" s="8"/>
      <c r="AL87" s="41"/>
      <c r="AM87" s="44"/>
      <c r="AN87" s="8"/>
      <c r="AO87" s="127" t="s">
        <v>2</v>
      </c>
      <c r="AP87" s="128"/>
      <c r="AQ87" s="128"/>
      <c r="AR87" s="128"/>
      <c r="AS87" s="128"/>
      <c r="AT87" s="128"/>
      <c r="AU87" s="129"/>
      <c r="AV87" s="8"/>
      <c r="AW87" s="8"/>
      <c r="AX87" s="8"/>
      <c r="AY87" s="8"/>
      <c r="AZ87" s="8"/>
      <c r="BA87" s="138"/>
      <c r="BB87" s="138"/>
      <c r="BC87" s="138"/>
      <c r="BD87" s="140" t="s">
        <v>3</v>
      </c>
      <c r="BE87" s="140"/>
      <c r="BF87" s="140"/>
      <c r="BG87" s="140"/>
      <c r="BH87" s="133" t="s">
        <v>6</v>
      </c>
      <c r="BI87" s="133"/>
      <c r="BJ87" s="133"/>
      <c r="BK87" s="133"/>
      <c r="BL87" s="133"/>
      <c r="BM87" s="133"/>
      <c r="BN87" s="133"/>
      <c r="BO87" s="133"/>
      <c r="BP87" s="8"/>
      <c r="BQ87" s="135" t="s">
        <v>5</v>
      </c>
      <c r="BR87" s="135"/>
      <c r="BS87" s="8"/>
      <c r="BT87" s="8"/>
      <c r="BU87" s="41"/>
      <c r="BV87" s="8"/>
      <c r="BW87" s="8"/>
      <c r="BX87" s="127" t="s">
        <v>2</v>
      </c>
      <c r="BY87" s="128"/>
      <c r="BZ87" s="128"/>
      <c r="CA87" s="128"/>
      <c r="CB87" s="128"/>
      <c r="CC87" s="128"/>
      <c r="CD87" s="129"/>
      <c r="CE87" s="8"/>
      <c r="CF87" s="8"/>
      <c r="CG87" s="8"/>
      <c r="CH87" s="8"/>
      <c r="CI87" s="8"/>
      <c r="CJ87" s="138"/>
      <c r="CK87" s="138"/>
      <c r="CL87" s="138"/>
      <c r="CM87" s="140" t="s">
        <v>3</v>
      </c>
      <c r="CN87" s="140"/>
      <c r="CO87" s="140"/>
      <c r="CP87" s="140"/>
      <c r="CQ87" s="133" t="s">
        <v>7</v>
      </c>
      <c r="CR87" s="133"/>
      <c r="CS87" s="133"/>
      <c r="CT87" s="133"/>
      <c r="CU87" s="133"/>
      <c r="CV87" s="133"/>
      <c r="CW87" s="133"/>
      <c r="CX87" s="133"/>
      <c r="CY87" s="8"/>
      <c r="CZ87" s="135" t="s">
        <v>5</v>
      </c>
      <c r="DA87" s="135"/>
      <c r="DB87" s="8"/>
      <c r="DC87" s="8"/>
      <c r="DD87" s="8"/>
      <c r="DE87" s="9"/>
      <c r="DF87" s="2"/>
      <c r="DG87" s="2"/>
      <c r="DH87" s="2"/>
      <c r="DI87"/>
      <c r="DJ87"/>
      <c r="DK87"/>
      <c r="DL87"/>
      <c r="DM87"/>
    </row>
    <row r="88" spans="3:117" ht="19.5" customHeight="1">
      <c r="C88" s="2"/>
      <c r="D88" s="7"/>
      <c r="E88" s="8"/>
      <c r="F88" s="141">
        <v>420000</v>
      </c>
      <c r="G88" s="142"/>
      <c r="H88" s="142"/>
      <c r="I88" s="142"/>
      <c r="J88" s="142"/>
      <c r="K88" s="142"/>
      <c r="L88" s="143"/>
      <c r="M88" s="8"/>
      <c r="N88" s="270" t="s">
        <v>103</v>
      </c>
      <c r="O88" s="270"/>
      <c r="P88" s="270"/>
      <c r="Q88" s="270"/>
      <c r="R88" s="270"/>
      <c r="S88" s="270"/>
      <c r="T88" s="270"/>
      <c r="U88" s="270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136"/>
      <c r="AG88" s="136"/>
      <c r="AH88" s="37"/>
      <c r="AI88" s="39"/>
      <c r="AJ88" s="39"/>
      <c r="AK88" s="8"/>
      <c r="AL88" s="41"/>
      <c r="AM88" s="44"/>
      <c r="AN88" s="8"/>
      <c r="AO88" s="141">
        <f>F88</f>
        <v>420000</v>
      </c>
      <c r="AP88" s="142"/>
      <c r="AQ88" s="142"/>
      <c r="AR88" s="142"/>
      <c r="AS88" s="142"/>
      <c r="AT88" s="142"/>
      <c r="AU88" s="143"/>
      <c r="AV88" s="8"/>
      <c r="AW88" s="8"/>
      <c r="AX88" s="8"/>
      <c r="AY88" s="8"/>
      <c r="AZ88" s="270" t="s">
        <v>103</v>
      </c>
      <c r="BA88" s="270"/>
      <c r="BB88" s="270"/>
      <c r="BC88" s="270"/>
      <c r="BD88" s="270"/>
      <c r="BE88" s="270"/>
      <c r="BF88" s="270"/>
      <c r="BG88" s="270"/>
      <c r="BH88" s="134"/>
      <c r="BI88" s="134"/>
      <c r="BJ88" s="134"/>
      <c r="BK88" s="134"/>
      <c r="BL88" s="134"/>
      <c r="BM88" s="134"/>
      <c r="BN88" s="134"/>
      <c r="BO88" s="134"/>
      <c r="BP88" s="8"/>
      <c r="BQ88" s="136"/>
      <c r="BR88" s="136"/>
      <c r="BS88" s="8"/>
      <c r="BT88" s="8"/>
      <c r="BU88" s="41"/>
      <c r="BV88" s="8"/>
      <c r="BW88" s="8"/>
      <c r="BX88" s="141">
        <f>F88</f>
        <v>420000</v>
      </c>
      <c r="BY88" s="142"/>
      <c r="BZ88" s="142"/>
      <c r="CA88" s="142"/>
      <c r="CB88" s="142"/>
      <c r="CC88" s="142"/>
      <c r="CD88" s="143"/>
      <c r="CE88" s="8"/>
      <c r="CF88" s="8"/>
      <c r="CG88" s="8"/>
      <c r="CH88" s="8"/>
      <c r="CI88" s="270" t="s">
        <v>103</v>
      </c>
      <c r="CJ88" s="270"/>
      <c r="CK88" s="270"/>
      <c r="CL88" s="270"/>
      <c r="CM88" s="270"/>
      <c r="CN88" s="270"/>
      <c r="CO88" s="270"/>
      <c r="CP88" s="270"/>
      <c r="CQ88" s="134"/>
      <c r="CR88" s="134"/>
      <c r="CS88" s="134"/>
      <c r="CT88" s="134"/>
      <c r="CU88" s="134"/>
      <c r="CV88" s="134"/>
      <c r="CW88" s="134"/>
      <c r="CX88" s="134"/>
      <c r="CY88" s="8"/>
      <c r="CZ88" s="136"/>
      <c r="DA88" s="136"/>
      <c r="DB88" s="8"/>
      <c r="DC88" s="8"/>
      <c r="DD88" s="8"/>
      <c r="DE88" s="9"/>
      <c r="DF88" s="2"/>
      <c r="DG88" s="2"/>
      <c r="DH88" s="2"/>
      <c r="DI88"/>
      <c r="DJ88"/>
      <c r="DK88"/>
      <c r="DL88"/>
      <c r="DM88"/>
    </row>
    <row r="89" spans="3:117" ht="8.25" customHeight="1">
      <c r="C89" s="2"/>
      <c r="D89" s="7"/>
      <c r="E89" s="8"/>
      <c r="F89" s="144"/>
      <c r="G89" s="136"/>
      <c r="H89" s="136"/>
      <c r="I89" s="136"/>
      <c r="J89" s="136"/>
      <c r="K89" s="136"/>
      <c r="L89" s="145"/>
      <c r="M89" s="8"/>
      <c r="N89" s="8"/>
      <c r="O89" s="9"/>
      <c r="P89" s="130" t="s">
        <v>8</v>
      </c>
      <c r="Q89" s="131"/>
      <c r="R89" s="131"/>
      <c r="S89" s="131"/>
      <c r="T89" s="131"/>
      <c r="U89" s="131"/>
      <c r="V89" s="131"/>
      <c r="W89" s="131"/>
      <c r="X89" s="131"/>
      <c r="Y89" s="131"/>
      <c r="Z89" s="132"/>
      <c r="AA89" s="130" t="s">
        <v>9</v>
      </c>
      <c r="AB89" s="131"/>
      <c r="AC89" s="131"/>
      <c r="AD89" s="131"/>
      <c r="AE89" s="131"/>
      <c r="AF89" s="131"/>
      <c r="AG89" s="131"/>
      <c r="AH89" s="131"/>
      <c r="AI89" s="131"/>
      <c r="AJ89" s="131"/>
      <c r="AK89" s="132"/>
      <c r="AL89" s="41"/>
      <c r="AM89" s="44"/>
      <c r="AN89" s="8"/>
      <c r="AO89" s="144"/>
      <c r="AP89" s="136"/>
      <c r="AQ89" s="136"/>
      <c r="AR89" s="136"/>
      <c r="AS89" s="136"/>
      <c r="AT89" s="136"/>
      <c r="AU89" s="145"/>
      <c r="AV89" s="8"/>
      <c r="AW89" s="8"/>
      <c r="AX89" s="8"/>
      <c r="AY89" s="130" t="s">
        <v>8</v>
      </c>
      <c r="AZ89" s="131"/>
      <c r="BA89" s="131"/>
      <c r="BB89" s="131"/>
      <c r="BC89" s="131"/>
      <c r="BD89" s="131"/>
      <c r="BE89" s="131"/>
      <c r="BF89" s="131"/>
      <c r="BG89" s="131"/>
      <c r="BH89" s="131"/>
      <c r="BI89" s="132"/>
      <c r="BJ89" s="130" t="s">
        <v>9</v>
      </c>
      <c r="BK89" s="131"/>
      <c r="BL89" s="131"/>
      <c r="BM89" s="131"/>
      <c r="BN89" s="131"/>
      <c r="BO89" s="131"/>
      <c r="BP89" s="131"/>
      <c r="BQ89" s="131"/>
      <c r="BR89" s="131"/>
      <c r="BS89" s="131"/>
      <c r="BT89" s="132"/>
      <c r="BU89" s="41"/>
      <c r="BV89" s="8"/>
      <c r="BW89" s="8"/>
      <c r="BX89" s="144"/>
      <c r="BY89" s="136"/>
      <c r="BZ89" s="136"/>
      <c r="CA89" s="136"/>
      <c r="CB89" s="136"/>
      <c r="CC89" s="136"/>
      <c r="CD89" s="145"/>
      <c r="CE89" s="8"/>
      <c r="CF89" s="8"/>
      <c r="CG89" s="8"/>
      <c r="CH89" s="130" t="s">
        <v>8</v>
      </c>
      <c r="CI89" s="131"/>
      <c r="CJ89" s="131"/>
      <c r="CK89" s="131"/>
      <c r="CL89" s="131"/>
      <c r="CM89" s="131"/>
      <c r="CN89" s="131"/>
      <c r="CO89" s="131"/>
      <c r="CP89" s="131"/>
      <c r="CQ89" s="131"/>
      <c r="CR89" s="132"/>
      <c r="CS89" s="130" t="s">
        <v>9</v>
      </c>
      <c r="CT89" s="131"/>
      <c r="CU89" s="131"/>
      <c r="CV89" s="131"/>
      <c r="CW89" s="131"/>
      <c r="CX89" s="131"/>
      <c r="CY89" s="131"/>
      <c r="CZ89" s="131"/>
      <c r="DA89" s="131"/>
      <c r="DB89" s="131"/>
      <c r="DC89" s="132"/>
      <c r="DD89" s="8"/>
      <c r="DE89" s="9"/>
      <c r="DF89" s="2"/>
      <c r="DG89" s="2"/>
      <c r="DH89" s="2"/>
      <c r="DI89"/>
      <c r="DJ89"/>
      <c r="DK89"/>
      <c r="DL89"/>
      <c r="DM89"/>
    </row>
    <row r="90" spans="3:117" ht="8.25" customHeight="1">
      <c r="C90" s="2"/>
      <c r="D90" s="7"/>
      <c r="E90" s="8"/>
      <c r="F90" s="254" t="s">
        <v>35</v>
      </c>
      <c r="G90" s="258"/>
      <c r="H90" s="258"/>
      <c r="I90" s="258"/>
      <c r="J90" s="258"/>
      <c r="K90" s="258"/>
      <c r="L90" s="259"/>
      <c r="M90" s="256" t="s">
        <v>10</v>
      </c>
      <c r="N90" s="138"/>
      <c r="O90" s="8"/>
      <c r="P90" s="160" t="s">
        <v>98</v>
      </c>
      <c r="Q90" s="161"/>
      <c r="R90" s="161"/>
      <c r="S90" s="161"/>
      <c r="T90" s="161"/>
      <c r="U90" s="161"/>
      <c r="V90" s="161"/>
      <c r="W90" s="161"/>
      <c r="X90" s="161"/>
      <c r="Y90" s="161"/>
      <c r="Z90" s="162"/>
      <c r="AA90" s="264" t="s">
        <v>38</v>
      </c>
      <c r="AB90" s="265"/>
      <c r="AC90" s="265"/>
      <c r="AD90" s="265"/>
      <c r="AE90" s="265"/>
      <c r="AF90" s="265"/>
      <c r="AG90" s="265"/>
      <c r="AH90" s="265"/>
      <c r="AI90" s="265"/>
      <c r="AJ90" s="265"/>
      <c r="AK90" s="266"/>
      <c r="AL90" s="41"/>
      <c r="AM90" s="44"/>
      <c r="AN90" s="8"/>
      <c r="AO90" s="254" t="str">
        <f>F90</f>
        <v>長崎</v>
      </c>
      <c r="AP90" s="137"/>
      <c r="AQ90" s="137"/>
      <c r="AR90" s="137"/>
      <c r="AS90" s="137"/>
      <c r="AT90" s="137"/>
      <c r="AU90" s="255"/>
      <c r="AV90" s="256" t="s">
        <v>10</v>
      </c>
      <c r="AW90" s="138"/>
      <c r="AX90" s="8"/>
      <c r="AY90" s="160" t="str">
        <f>P90</f>
        <v>01730-2-961729</v>
      </c>
      <c r="AZ90" s="161"/>
      <c r="BA90" s="161"/>
      <c r="BB90" s="161"/>
      <c r="BC90" s="161"/>
      <c r="BD90" s="161"/>
      <c r="BE90" s="161"/>
      <c r="BF90" s="161"/>
      <c r="BG90" s="161"/>
      <c r="BH90" s="161"/>
      <c r="BI90" s="162"/>
      <c r="BJ90" s="264" t="str">
        <f>AA90</f>
        <v>長崎県</v>
      </c>
      <c r="BK90" s="265"/>
      <c r="BL90" s="265"/>
      <c r="BM90" s="265"/>
      <c r="BN90" s="265"/>
      <c r="BO90" s="265"/>
      <c r="BP90" s="265"/>
      <c r="BQ90" s="265"/>
      <c r="BR90" s="265"/>
      <c r="BS90" s="265"/>
      <c r="BT90" s="266"/>
      <c r="BU90" s="41"/>
      <c r="BV90" s="8"/>
      <c r="BW90" s="8"/>
      <c r="BX90" s="254" t="str">
        <f>F90</f>
        <v>長崎</v>
      </c>
      <c r="BY90" s="137"/>
      <c r="BZ90" s="137"/>
      <c r="CA90" s="137"/>
      <c r="CB90" s="137"/>
      <c r="CC90" s="137"/>
      <c r="CD90" s="255"/>
      <c r="CE90" s="256" t="s">
        <v>10</v>
      </c>
      <c r="CF90" s="138"/>
      <c r="CG90" s="8"/>
      <c r="CH90" s="160" t="str">
        <f>P90</f>
        <v>01730-2-961729</v>
      </c>
      <c r="CI90" s="161"/>
      <c r="CJ90" s="161"/>
      <c r="CK90" s="161"/>
      <c r="CL90" s="161"/>
      <c r="CM90" s="161"/>
      <c r="CN90" s="161"/>
      <c r="CO90" s="161"/>
      <c r="CP90" s="161"/>
      <c r="CQ90" s="161"/>
      <c r="CR90" s="162"/>
      <c r="CS90" s="264" t="str">
        <f>AA90</f>
        <v>長崎県</v>
      </c>
      <c r="CT90" s="265"/>
      <c r="CU90" s="265"/>
      <c r="CV90" s="265"/>
      <c r="CW90" s="265"/>
      <c r="CX90" s="265"/>
      <c r="CY90" s="265"/>
      <c r="CZ90" s="265"/>
      <c r="DA90" s="265"/>
      <c r="DB90" s="265"/>
      <c r="DC90" s="266"/>
      <c r="DD90" s="8"/>
      <c r="DE90" s="9"/>
      <c r="DF90" s="2"/>
      <c r="DG90" s="2"/>
      <c r="DH90" s="2"/>
      <c r="DI90"/>
      <c r="DJ90"/>
      <c r="DK90"/>
      <c r="DL90"/>
      <c r="DM90"/>
    </row>
    <row r="91" spans="3:117" ht="8.25" customHeight="1">
      <c r="C91" s="2"/>
      <c r="D91" s="7"/>
      <c r="E91" s="8"/>
      <c r="F91" s="260"/>
      <c r="G91" s="261"/>
      <c r="H91" s="261"/>
      <c r="I91" s="261"/>
      <c r="J91" s="261"/>
      <c r="K91" s="261"/>
      <c r="L91" s="262"/>
      <c r="M91" s="256"/>
      <c r="N91" s="138"/>
      <c r="O91" s="8"/>
      <c r="P91" s="163"/>
      <c r="Q91" s="164"/>
      <c r="R91" s="164"/>
      <c r="S91" s="164"/>
      <c r="T91" s="164"/>
      <c r="U91" s="164"/>
      <c r="V91" s="164"/>
      <c r="W91" s="164"/>
      <c r="X91" s="164"/>
      <c r="Y91" s="164"/>
      <c r="Z91" s="165"/>
      <c r="AA91" s="267"/>
      <c r="AB91" s="268"/>
      <c r="AC91" s="268"/>
      <c r="AD91" s="268"/>
      <c r="AE91" s="268"/>
      <c r="AF91" s="268"/>
      <c r="AG91" s="268"/>
      <c r="AH91" s="268"/>
      <c r="AI91" s="268"/>
      <c r="AJ91" s="268"/>
      <c r="AK91" s="269"/>
      <c r="AL91" s="41"/>
      <c r="AM91" s="44"/>
      <c r="AN91" s="8"/>
      <c r="AO91" s="256"/>
      <c r="AP91" s="138"/>
      <c r="AQ91" s="138"/>
      <c r="AR91" s="138"/>
      <c r="AS91" s="138"/>
      <c r="AT91" s="138"/>
      <c r="AU91" s="257"/>
      <c r="AV91" s="256"/>
      <c r="AW91" s="138"/>
      <c r="AX91" s="8"/>
      <c r="AY91" s="163"/>
      <c r="AZ91" s="164"/>
      <c r="BA91" s="164"/>
      <c r="BB91" s="164"/>
      <c r="BC91" s="164"/>
      <c r="BD91" s="164"/>
      <c r="BE91" s="164"/>
      <c r="BF91" s="164"/>
      <c r="BG91" s="164"/>
      <c r="BH91" s="164"/>
      <c r="BI91" s="165"/>
      <c r="BJ91" s="267"/>
      <c r="BK91" s="268"/>
      <c r="BL91" s="268"/>
      <c r="BM91" s="268"/>
      <c r="BN91" s="268"/>
      <c r="BO91" s="268"/>
      <c r="BP91" s="268"/>
      <c r="BQ91" s="268"/>
      <c r="BR91" s="268"/>
      <c r="BS91" s="268"/>
      <c r="BT91" s="269"/>
      <c r="BU91" s="41"/>
      <c r="BV91" s="8"/>
      <c r="BW91" s="8"/>
      <c r="BX91" s="256"/>
      <c r="BY91" s="138"/>
      <c r="BZ91" s="138"/>
      <c r="CA91" s="138"/>
      <c r="CB91" s="138"/>
      <c r="CC91" s="138"/>
      <c r="CD91" s="257"/>
      <c r="CE91" s="256"/>
      <c r="CF91" s="138"/>
      <c r="CG91" s="8"/>
      <c r="CH91" s="163"/>
      <c r="CI91" s="164"/>
      <c r="CJ91" s="164"/>
      <c r="CK91" s="164"/>
      <c r="CL91" s="164"/>
      <c r="CM91" s="164"/>
      <c r="CN91" s="164"/>
      <c r="CO91" s="164"/>
      <c r="CP91" s="164"/>
      <c r="CQ91" s="164"/>
      <c r="CR91" s="165"/>
      <c r="CS91" s="267"/>
      <c r="CT91" s="268"/>
      <c r="CU91" s="268"/>
      <c r="CV91" s="268"/>
      <c r="CW91" s="268"/>
      <c r="CX91" s="268"/>
      <c r="CY91" s="268"/>
      <c r="CZ91" s="268"/>
      <c r="DA91" s="268"/>
      <c r="DB91" s="268"/>
      <c r="DC91" s="269"/>
      <c r="DD91" s="8"/>
      <c r="DE91" s="9"/>
      <c r="DF91" s="2"/>
      <c r="DG91" s="2"/>
      <c r="DH91" s="2"/>
      <c r="DI91"/>
      <c r="DJ91"/>
      <c r="DK91"/>
      <c r="DL91"/>
      <c r="DM91"/>
    </row>
    <row r="92" spans="3:117" ht="8.25" customHeight="1">
      <c r="C92" s="2"/>
      <c r="D92" s="7"/>
      <c r="E92" s="8"/>
      <c r="F92" s="12"/>
      <c r="G92" s="11"/>
      <c r="H92" s="11"/>
      <c r="I92" s="11"/>
      <c r="J92" s="11"/>
      <c r="K92" s="11"/>
      <c r="L92" s="11"/>
      <c r="M92" s="5"/>
      <c r="N92" s="5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4"/>
      <c r="AL92" s="41"/>
      <c r="AM92" s="44"/>
      <c r="AN92" s="8"/>
      <c r="AO92" s="10"/>
      <c r="AP92" s="5"/>
      <c r="AQ92" s="5"/>
      <c r="AR92" s="5"/>
      <c r="AS92" s="5"/>
      <c r="AT92" s="5"/>
      <c r="AU92" s="5"/>
      <c r="AV92" s="5"/>
      <c r="AW92" s="5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4"/>
      <c r="BU92" s="41"/>
      <c r="BV92" s="8"/>
      <c r="BW92" s="8"/>
      <c r="BX92" s="10"/>
      <c r="BY92" s="5"/>
      <c r="BZ92" s="5"/>
      <c r="CA92" s="5"/>
      <c r="CB92" s="5"/>
      <c r="CC92" s="5"/>
      <c r="CD92" s="5"/>
      <c r="CE92" s="5"/>
      <c r="CF92" s="5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4"/>
      <c r="DD92" s="8"/>
      <c r="DE92" s="9"/>
      <c r="DF92" s="2"/>
      <c r="DG92" s="2"/>
      <c r="DH92" s="2"/>
      <c r="DI92"/>
      <c r="DJ92"/>
      <c r="DK92"/>
      <c r="DL92"/>
      <c r="DM92"/>
    </row>
    <row r="93" spans="3:117" ht="8.25" customHeight="1">
      <c r="C93" s="2"/>
      <c r="D93" s="7"/>
      <c r="E93" s="8"/>
      <c r="F93" s="7"/>
      <c r="G93" s="125" t="s">
        <v>40</v>
      </c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9"/>
      <c r="AL93" s="41"/>
      <c r="AM93" s="44"/>
      <c r="AN93" s="8"/>
      <c r="AO93" s="7"/>
      <c r="AP93" s="125" t="str">
        <f>G93</f>
        <v>所在地及び法人名</v>
      </c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5"/>
      <c r="BR93" s="125"/>
      <c r="BS93" s="125"/>
      <c r="BT93" s="9"/>
      <c r="BU93" s="41"/>
      <c r="BV93" s="8"/>
      <c r="BW93" s="8"/>
      <c r="BX93" s="7"/>
      <c r="BY93" s="125" t="str">
        <f>G93</f>
        <v>所在地及び法人名</v>
      </c>
      <c r="BZ93" s="125"/>
      <c r="CA93" s="125"/>
      <c r="CB93" s="125"/>
      <c r="CC93" s="125"/>
      <c r="CD93" s="125"/>
      <c r="CE93" s="125"/>
      <c r="CF93" s="125"/>
      <c r="CG93" s="125"/>
      <c r="CH93" s="125"/>
      <c r="CI93" s="125"/>
      <c r="CJ93" s="125"/>
      <c r="CK93" s="125"/>
      <c r="CL93" s="125"/>
      <c r="CM93" s="125"/>
      <c r="CN93" s="125"/>
      <c r="CO93" s="125"/>
      <c r="CP93" s="125"/>
      <c r="CQ93" s="125"/>
      <c r="CR93" s="125"/>
      <c r="CS93" s="125"/>
      <c r="CT93" s="125"/>
      <c r="CU93" s="125"/>
      <c r="CV93" s="125"/>
      <c r="CW93" s="125"/>
      <c r="CX93" s="125"/>
      <c r="CY93" s="125"/>
      <c r="CZ93" s="125"/>
      <c r="DA93" s="125"/>
      <c r="DB93" s="125"/>
      <c r="DC93" s="9"/>
      <c r="DD93" s="8"/>
      <c r="DE93" s="9"/>
      <c r="DF93" s="2"/>
      <c r="DG93" s="2"/>
      <c r="DH93" s="2"/>
      <c r="DI93"/>
      <c r="DJ93"/>
      <c r="DK93"/>
      <c r="DL93"/>
      <c r="DM93"/>
    </row>
    <row r="94" spans="3:117" ht="8.25" customHeight="1">
      <c r="C94" s="2"/>
      <c r="D94" s="7"/>
      <c r="E94" s="8"/>
      <c r="F94" s="7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9"/>
      <c r="AL94" s="41"/>
      <c r="AM94" s="44"/>
      <c r="AN94" s="8"/>
      <c r="AO94" s="7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5"/>
      <c r="BR94" s="125"/>
      <c r="BS94" s="125"/>
      <c r="BT94" s="9"/>
      <c r="BU94" s="41"/>
      <c r="BV94" s="8"/>
      <c r="BW94" s="8"/>
      <c r="BX94" s="7"/>
      <c r="BY94" s="125"/>
      <c r="BZ94" s="125"/>
      <c r="CA94" s="125"/>
      <c r="CB94" s="125"/>
      <c r="CC94" s="125"/>
      <c r="CD94" s="125"/>
      <c r="CE94" s="125"/>
      <c r="CF94" s="125"/>
      <c r="CG94" s="125"/>
      <c r="CH94" s="125"/>
      <c r="CI94" s="125"/>
      <c r="CJ94" s="125"/>
      <c r="CK94" s="125"/>
      <c r="CL94" s="125"/>
      <c r="CM94" s="125"/>
      <c r="CN94" s="125"/>
      <c r="CO94" s="125"/>
      <c r="CP94" s="125"/>
      <c r="CQ94" s="125"/>
      <c r="CR94" s="125"/>
      <c r="CS94" s="125"/>
      <c r="CT94" s="125"/>
      <c r="CU94" s="125"/>
      <c r="CV94" s="125"/>
      <c r="CW94" s="125"/>
      <c r="CX94" s="125"/>
      <c r="CY94" s="125"/>
      <c r="CZ94" s="125"/>
      <c r="DA94" s="125"/>
      <c r="DB94" s="125"/>
      <c r="DC94" s="9"/>
      <c r="DD94" s="8"/>
      <c r="DE94" s="9"/>
      <c r="DF94" s="2"/>
      <c r="DG94" s="2"/>
      <c r="DH94" s="2"/>
      <c r="DI94"/>
      <c r="DJ94"/>
      <c r="DK94"/>
      <c r="DL94"/>
      <c r="DM94"/>
    </row>
    <row r="95" spans="3:117" ht="8.25" customHeight="1">
      <c r="C95" s="2"/>
      <c r="D95" s="7"/>
      <c r="E95" s="8"/>
      <c r="F95" s="7"/>
      <c r="G95" s="125" t="str">
        <f>IF(E10&lt;&gt;"",E10,"")</f>
        <v/>
      </c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71"/>
      <c r="AH95" s="271"/>
      <c r="AI95" s="271"/>
      <c r="AJ95" s="271"/>
      <c r="AK95" s="9"/>
      <c r="AL95" s="41"/>
      <c r="AM95" s="44"/>
      <c r="AN95" s="8"/>
      <c r="AO95" s="7"/>
      <c r="AP95" s="125" t="str">
        <f>G95</f>
        <v/>
      </c>
      <c r="AQ95" s="271"/>
      <c r="AR95" s="271"/>
      <c r="AS95" s="271"/>
      <c r="AT95" s="271"/>
      <c r="AU95" s="271"/>
      <c r="AV95" s="271"/>
      <c r="AW95" s="271"/>
      <c r="AX95" s="271"/>
      <c r="AY95" s="271"/>
      <c r="AZ95" s="271"/>
      <c r="BA95" s="271"/>
      <c r="BB95" s="271"/>
      <c r="BC95" s="271"/>
      <c r="BD95" s="271"/>
      <c r="BE95" s="271"/>
      <c r="BF95" s="271"/>
      <c r="BG95" s="271"/>
      <c r="BH95" s="271"/>
      <c r="BI95" s="271"/>
      <c r="BJ95" s="271"/>
      <c r="BK95" s="271"/>
      <c r="BL95" s="271"/>
      <c r="BM95" s="271"/>
      <c r="BN95" s="271"/>
      <c r="BO95" s="271"/>
      <c r="BP95" s="271"/>
      <c r="BQ95" s="271"/>
      <c r="BR95" s="271"/>
      <c r="BS95" s="271"/>
      <c r="BT95" s="9"/>
      <c r="BU95" s="41"/>
      <c r="BV95" s="8"/>
      <c r="BW95" s="8"/>
      <c r="BX95" s="7"/>
      <c r="BY95" s="125" t="str">
        <f>G95</f>
        <v/>
      </c>
      <c r="BZ95" s="126"/>
      <c r="CA95" s="126"/>
      <c r="CB95" s="126"/>
      <c r="CC95" s="126"/>
      <c r="CD95" s="126"/>
      <c r="CE95" s="126"/>
      <c r="CF95" s="126"/>
      <c r="CG95" s="126"/>
      <c r="CH95" s="126"/>
      <c r="CI95" s="126"/>
      <c r="CJ95" s="126"/>
      <c r="CK95" s="126"/>
      <c r="CL95" s="126"/>
      <c r="CM95" s="126"/>
      <c r="CN95" s="126"/>
      <c r="CO95" s="126"/>
      <c r="CP95" s="126"/>
      <c r="CQ95" s="126"/>
      <c r="CR95" s="126"/>
      <c r="CS95" s="126"/>
      <c r="CT95" s="126"/>
      <c r="CU95" s="126"/>
      <c r="CV95" s="126"/>
      <c r="CW95" s="126"/>
      <c r="CX95" s="126"/>
      <c r="CY95" s="126"/>
      <c r="CZ95" s="126"/>
      <c r="DA95" s="126"/>
      <c r="DB95" s="126"/>
      <c r="DC95" s="9"/>
      <c r="DD95" s="8"/>
      <c r="DE95" s="9"/>
      <c r="DF95" s="2"/>
      <c r="DG95" s="2"/>
      <c r="DH95" s="2"/>
      <c r="DI95"/>
      <c r="DJ95"/>
      <c r="DK95"/>
      <c r="DL95"/>
      <c r="DM95"/>
    </row>
    <row r="96" spans="3:117" ht="8.25" customHeight="1">
      <c r="C96" s="2"/>
      <c r="D96" s="7"/>
      <c r="E96" s="8"/>
      <c r="F96" s="7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9"/>
      <c r="AL96" s="41"/>
      <c r="AM96" s="44"/>
      <c r="AN96" s="8"/>
      <c r="AO96" s="7"/>
      <c r="AP96" s="271"/>
      <c r="AQ96" s="271"/>
      <c r="AR96" s="271"/>
      <c r="AS96" s="271"/>
      <c r="AT96" s="271"/>
      <c r="AU96" s="271"/>
      <c r="AV96" s="271"/>
      <c r="AW96" s="271"/>
      <c r="AX96" s="271"/>
      <c r="AY96" s="271"/>
      <c r="AZ96" s="271"/>
      <c r="BA96" s="271"/>
      <c r="BB96" s="271"/>
      <c r="BC96" s="271"/>
      <c r="BD96" s="271"/>
      <c r="BE96" s="271"/>
      <c r="BF96" s="271"/>
      <c r="BG96" s="271"/>
      <c r="BH96" s="271"/>
      <c r="BI96" s="271"/>
      <c r="BJ96" s="271"/>
      <c r="BK96" s="271"/>
      <c r="BL96" s="271"/>
      <c r="BM96" s="271"/>
      <c r="BN96" s="271"/>
      <c r="BO96" s="271"/>
      <c r="BP96" s="271"/>
      <c r="BQ96" s="271"/>
      <c r="BR96" s="271"/>
      <c r="BS96" s="271"/>
      <c r="BT96" s="9"/>
      <c r="BU96" s="41"/>
      <c r="BV96" s="8"/>
      <c r="BW96" s="8"/>
      <c r="BX96" s="7"/>
      <c r="BY96" s="126"/>
      <c r="BZ96" s="126"/>
      <c r="CA96" s="126"/>
      <c r="CB96" s="126"/>
      <c r="CC96" s="126"/>
      <c r="CD96" s="126"/>
      <c r="CE96" s="126"/>
      <c r="CF96" s="126"/>
      <c r="CG96" s="126"/>
      <c r="CH96" s="126"/>
      <c r="CI96" s="126"/>
      <c r="CJ96" s="126"/>
      <c r="CK96" s="126"/>
      <c r="CL96" s="126"/>
      <c r="CM96" s="126"/>
      <c r="CN96" s="126"/>
      <c r="CO96" s="126"/>
      <c r="CP96" s="126"/>
      <c r="CQ96" s="126"/>
      <c r="CR96" s="126"/>
      <c r="CS96" s="126"/>
      <c r="CT96" s="126"/>
      <c r="CU96" s="126"/>
      <c r="CV96" s="126"/>
      <c r="CW96" s="126"/>
      <c r="CX96" s="126"/>
      <c r="CY96" s="126"/>
      <c r="CZ96" s="126"/>
      <c r="DA96" s="126"/>
      <c r="DB96" s="126"/>
      <c r="DC96" s="9"/>
      <c r="DD96" s="8"/>
      <c r="DE96" s="9"/>
      <c r="DF96" s="2"/>
      <c r="DG96" s="2"/>
      <c r="DH96" s="2"/>
      <c r="DI96"/>
      <c r="DJ96"/>
      <c r="DK96"/>
      <c r="DL96"/>
      <c r="DM96"/>
    </row>
    <row r="97" spans="3:117" ht="8.25" customHeight="1">
      <c r="C97" s="2"/>
      <c r="D97" s="7"/>
      <c r="E97" s="8"/>
      <c r="F97" s="7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F97" s="271"/>
      <c r="AG97" s="271"/>
      <c r="AH97" s="271"/>
      <c r="AI97" s="271"/>
      <c r="AJ97" s="271"/>
      <c r="AK97" s="9"/>
      <c r="AL97" s="41"/>
      <c r="AM97" s="44"/>
      <c r="AN97" s="8"/>
      <c r="AO97" s="7"/>
      <c r="AP97" s="271"/>
      <c r="AQ97" s="271"/>
      <c r="AR97" s="271"/>
      <c r="AS97" s="271"/>
      <c r="AT97" s="271"/>
      <c r="AU97" s="271"/>
      <c r="AV97" s="271"/>
      <c r="AW97" s="271"/>
      <c r="AX97" s="271"/>
      <c r="AY97" s="271"/>
      <c r="AZ97" s="271"/>
      <c r="BA97" s="271"/>
      <c r="BB97" s="271"/>
      <c r="BC97" s="271"/>
      <c r="BD97" s="271"/>
      <c r="BE97" s="271"/>
      <c r="BF97" s="271"/>
      <c r="BG97" s="271"/>
      <c r="BH97" s="271"/>
      <c r="BI97" s="271"/>
      <c r="BJ97" s="271"/>
      <c r="BK97" s="271"/>
      <c r="BL97" s="271"/>
      <c r="BM97" s="271"/>
      <c r="BN97" s="271"/>
      <c r="BO97" s="271"/>
      <c r="BP97" s="271"/>
      <c r="BQ97" s="271"/>
      <c r="BR97" s="271"/>
      <c r="BS97" s="271"/>
      <c r="BT97" s="9"/>
      <c r="BU97" s="41"/>
      <c r="BV97" s="8"/>
      <c r="BW97" s="8"/>
      <c r="BX97" s="7"/>
      <c r="BY97" s="126"/>
      <c r="BZ97" s="126"/>
      <c r="CA97" s="126"/>
      <c r="CB97" s="126"/>
      <c r="CC97" s="126"/>
      <c r="CD97" s="126"/>
      <c r="CE97" s="126"/>
      <c r="CF97" s="126"/>
      <c r="CG97" s="126"/>
      <c r="CH97" s="126"/>
      <c r="CI97" s="126"/>
      <c r="CJ97" s="126"/>
      <c r="CK97" s="126"/>
      <c r="CL97" s="126"/>
      <c r="CM97" s="126"/>
      <c r="CN97" s="126"/>
      <c r="CO97" s="126"/>
      <c r="CP97" s="126"/>
      <c r="CQ97" s="126"/>
      <c r="CR97" s="126"/>
      <c r="CS97" s="126"/>
      <c r="CT97" s="126"/>
      <c r="CU97" s="126"/>
      <c r="CV97" s="126"/>
      <c r="CW97" s="126"/>
      <c r="CX97" s="126"/>
      <c r="CY97" s="126"/>
      <c r="CZ97" s="126"/>
      <c r="DA97" s="126"/>
      <c r="DB97" s="126"/>
      <c r="DC97" s="9"/>
      <c r="DD97" s="8"/>
      <c r="DE97" s="9"/>
      <c r="DF97" s="2"/>
      <c r="DG97" s="2"/>
      <c r="DH97" s="2"/>
      <c r="DI97"/>
      <c r="DJ97"/>
      <c r="DK97"/>
      <c r="DL97"/>
      <c r="DM97"/>
    </row>
    <row r="98" spans="3:117" ht="8.25" customHeight="1">
      <c r="C98" s="2"/>
      <c r="D98" s="7"/>
      <c r="E98" s="8"/>
      <c r="F98" s="7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71"/>
      <c r="AH98" s="271"/>
      <c r="AI98" s="271"/>
      <c r="AJ98" s="271"/>
      <c r="AK98" s="9"/>
      <c r="AL98" s="41"/>
      <c r="AM98" s="44"/>
      <c r="AN98" s="8"/>
      <c r="AO98" s="7"/>
      <c r="AP98" s="271"/>
      <c r="AQ98" s="271"/>
      <c r="AR98" s="271"/>
      <c r="AS98" s="271"/>
      <c r="AT98" s="271"/>
      <c r="AU98" s="271"/>
      <c r="AV98" s="271"/>
      <c r="AW98" s="271"/>
      <c r="AX98" s="271"/>
      <c r="AY98" s="271"/>
      <c r="AZ98" s="271"/>
      <c r="BA98" s="271"/>
      <c r="BB98" s="271"/>
      <c r="BC98" s="271"/>
      <c r="BD98" s="271"/>
      <c r="BE98" s="271"/>
      <c r="BF98" s="271"/>
      <c r="BG98" s="271"/>
      <c r="BH98" s="271"/>
      <c r="BI98" s="271"/>
      <c r="BJ98" s="271"/>
      <c r="BK98" s="271"/>
      <c r="BL98" s="271"/>
      <c r="BM98" s="271"/>
      <c r="BN98" s="271"/>
      <c r="BO98" s="271"/>
      <c r="BP98" s="271"/>
      <c r="BQ98" s="271"/>
      <c r="BR98" s="271"/>
      <c r="BS98" s="271"/>
      <c r="BT98" s="9"/>
      <c r="BU98" s="41"/>
      <c r="BV98" s="8"/>
      <c r="BW98" s="8"/>
      <c r="BX98" s="7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9"/>
      <c r="DD98" s="8"/>
      <c r="DE98" s="9"/>
      <c r="DF98" s="2"/>
      <c r="DG98" s="2"/>
      <c r="DH98" s="2"/>
      <c r="DI98"/>
      <c r="DJ98"/>
      <c r="DK98"/>
      <c r="DL98"/>
      <c r="DM98"/>
    </row>
    <row r="99" spans="3:117" ht="8.25" customHeight="1">
      <c r="C99" s="2"/>
      <c r="D99" s="7"/>
      <c r="E99" s="8"/>
      <c r="F99" s="7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F99" s="271"/>
      <c r="AG99" s="271"/>
      <c r="AH99" s="271"/>
      <c r="AI99" s="271"/>
      <c r="AJ99" s="271"/>
      <c r="AK99" s="9"/>
      <c r="AL99" s="41"/>
      <c r="AM99" s="44"/>
      <c r="AN99" s="8"/>
      <c r="AO99" s="7"/>
      <c r="AP99" s="271"/>
      <c r="AQ99" s="271"/>
      <c r="AR99" s="271"/>
      <c r="AS99" s="271"/>
      <c r="AT99" s="271"/>
      <c r="AU99" s="271"/>
      <c r="AV99" s="271"/>
      <c r="AW99" s="271"/>
      <c r="AX99" s="271"/>
      <c r="AY99" s="271"/>
      <c r="AZ99" s="271"/>
      <c r="BA99" s="271"/>
      <c r="BB99" s="271"/>
      <c r="BC99" s="271"/>
      <c r="BD99" s="271"/>
      <c r="BE99" s="271"/>
      <c r="BF99" s="271"/>
      <c r="BG99" s="271"/>
      <c r="BH99" s="271"/>
      <c r="BI99" s="271"/>
      <c r="BJ99" s="271"/>
      <c r="BK99" s="271"/>
      <c r="BL99" s="271"/>
      <c r="BM99" s="271"/>
      <c r="BN99" s="271"/>
      <c r="BO99" s="271"/>
      <c r="BP99" s="271"/>
      <c r="BQ99" s="271"/>
      <c r="BR99" s="271"/>
      <c r="BS99" s="271"/>
      <c r="BT99" s="9"/>
      <c r="BU99" s="41"/>
      <c r="BV99" s="8"/>
      <c r="BW99" s="8"/>
      <c r="BX99" s="7"/>
      <c r="BY99" s="126"/>
      <c r="BZ99" s="126"/>
      <c r="CA99" s="126"/>
      <c r="CB99" s="126"/>
      <c r="CC99" s="126"/>
      <c r="CD99" s="126"/>
      <c r="CE99" s="126"/>
      <c r="CF99" s="126"/>
      <c r="CG99" s="126"/>
      <c r="CH99" s="126"/>
      <c r="CI99" s="126"/>
      <c r="CJ99" s="126"/>
      <c r="CK99" s="126"/>
      <c r="CL99" s="126"/>
      <c r="CM99" s="126"/>
      <c r="CN99" s="126"/>
      <c r="CO99" s="126"/>
      <c r="CP99" s="126"/>
      <c r="CQ99" s="126"/>
      <c r="CR99" s="126"/>
      <c r="CS99" s="126"/>
      <c r="CT99" s="126"/>
      <c r="CU99" s="126"/>
      <c r="CV99" s="126"/>
      <c r="CW99" s="126"/>
      <c r="CX99" s="126"/>
      <c r="CY99" s="126"/>
      <c r="CZ99" s="126"/>
      <c r="DA99" s="126"/>
      <c r="DB99" s="126"/>
      <c r="DC99" s="9"/>
      <c r="DD99" s="8"/>
      <c r="DE99" s="9"/>
      <c r="DF99" s="2"/>
      <c r="DG99" s="2"/>
      <c r="DH99" s="2"/>
      <c r="DI99"/>
      <c r="DJ99"/>
      <c r="DK99"/>
      <c r="DL99"/>
      <c r="DM99"/>
    </row>
    <row r="100" spans="3:117" ht="6.2" customHeight="1">
      <c r="C100" s="2"/>
      <c r="D100" s="7"/>
      <c r="E100" s="8"/>
      <c r="F100" s="7"/>
      <c r="G100" s="273" t="str">
        <f>IF(E16&lt;&gt;"",E16,"")</f>
        <v/>
      </c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9"/>
      <c r="AL100" s="41"/>
      <c r="AM100" s="44"/>
      <c r="AN100" s="8"/>
      <c r="AO100" s="7"/>
      <c r="AP100" s="272" t="str">
        <f>G100</f>
        <v/>
      </c>
      <c r="AQ100" s="272"/>
      <c r="AR100" s="272"/>
      <c r="AS100" s="272"/>
      <c r="AT100" s="272"/>
      <c r="AU100" s="272"/>
      <c r="AV100" s="272"/>
      <c r="AW100" s="272"/>
      <c r="AX100" s="272"/>
      <c r="AY100" s="272"/>
      <c r="AZ100" s="272"/>
      <c r="BA100" s="272"/>
      <c r="BB100" s="272"/>
      <c r="BC100" s="272"/>
      <c r="BD100" s="272"/>
      <c r="BE100" s="272"/>
      <c r="BF100" s="272"/>
      <c r="BG100" s="272"/>
      <c r="BH100" s="272"/>
      <c r="BI100" s="272"/>
      <c r="BJ100" s="272"/>
      <c r="BK100" s="272"/>
      <c r="BL100" s="272"/>
      <c r="BM100" s="272"/>
      <c r="BN100" s="272"/>
      <c r="BO100" s="272"/>
      <c r="BP100" s="272"/>
      <c r="BQ100" s="272"/>
      <c r="BR100" s="272"/>
      <c r="BS100" s="272"/>
      <c r="BT100" s="9"/>
      <c r="BU100" s="41"/>
      <c r="BV100" s="8"/>
      <c r="BW100" s="8"/>
      <c r="BX100" s="7"/>
      <c r="BY100" s="272" t="str">
        <f>G100</f>
        <v/>
      </c>
      <c r="BZ100" s="272"/>
      <c r="CA100" s="272"/>
      <c r="CB100" s="272"/>
      <c r="CC100" s="272"/>
      <c r="CD100" s="272"/>
      <c r="CE100" s="272"/>
      <c r="CF100" s="272"/>
      <c r="CG100" s="272"/>
      <c r="CH100" s="272"/>
      <c r="CI100" s="272"/>
      <c r="CJ100" s="272"/>
      <c r="CK100" s="272"/>
      <c r="CL100" s="272"/>
      <c r="CM100" s="272"/>
      <c r="CN100" s="272"/>
      <c r="CO100" s="272"/>
      <c r="CP100" s="272"/>
      <c r="CQ100" s="272"/>
      <c r="CR100" s="272"/>
      <c r="CS100" s="272"/>
      <c r="CT100" s="272"/>
      <c r="CU100" s="272"/>
      <c r="CV100" s="272"/>
      <c r="CW100" s="272"/>
      <c r="CX100" s="272"/>
      <c r="CY100" s="272"/>
      <c r="CZ100" s="272"/>
      <c r="DA100" s="272"/>
      <c r="DB100" s="272"/>
      <c r="DC100" s="9"/>
      <c r="DD100" s="8"/>
      <c r="DE100" s="9"/>
      <c r="DF100" s="2"/>
      <c r="DG100" s="2"/>
      <c r="DH100" s="2"/>
      <c r="DI100"/>
      <c r="DJ100"/>
      <c r="DK100"/>
      <c r="DL100"/>
      <c r="DM100"/>
    </row>
    <row r="101" spans="3:117" ht="8.25" customHeight="1">
      <c r="C101" s="2"/>
      <c r="D101" s="7"/>
      <c r="E101" s="8"/>
      <c r="F101" s="7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9"/>
      <c r="AL101" s="41"/>
      <c r="AM101" s="44"/>
      <c r="AN101" s="8"/>
      <c r="AO101" s="7"/>
      <c r="AP101" s="272"/>
      <c r="AQ101" s="272"/>
      <c r="AR101" s="272"/>
      <c r="AS101" s="272"/>
      <c r="AT101" s="272"/>
      <c r="AU101" s="272"/>
      <c r="AV101" s="272"/>
      <c r="AW101" s="272"/>
      <c r="AX101" s="272"/>
      <c r="AY101" s="272"/>
      <c r="AZ101" s="272"/>
      <c r="BA101" s="272"/>
      <c r="BB101" s="272"/>
      <c r="BC101" s="272"/>
      <c r="BD101" s="272"/>
      <c r="BE101" s="272"/>
      <c r="BF101" s="272"/>
      <c r="BG101" s="272"/>
      <c r="BH101" s="272"/>
      <c r="BI101" s="272"/>
      <c r="BJ101" s="272"/>
      <c r="BK101" s="272"/>
      <c r="BL101" s="272"/>
      <c r="BM101" s="272"/>
      <c r="BN101" s="272"/>
      <c r="BO101" s="272"/>
      <c r="BP101" s="272"/>
      <c r="BQ101" s="272"/>
      <c r="BR101" s="272"/>
      <c r="BS101" s="272"/>
      <c r="BT101" s="9"/>
      <c r="BU101" s="41"/>
      <c r="BV101" s="8"/>
      <c r="BW101" s="8"/>
      <c r="BX101" s="7"/>
      <c r="BY101" s="272"/>
      <c r="BZ101" s="272"/>
      <c r="CA101" s="272"/>
      <c r="CB101" s="272"/>
      <c r="CC101" s="272"/>
      <c r="CD101" s="272"/>
      <c r="CE101" s="272"/>
      <c r="CF101" s="272"/>
      <c r="CG101" s="272"/>
      <c r="CH101" s="272"/>
      <c r="CI101" s="272"/>
      <c r="CJ101" s="272"/>
      <c r="CK101" s="272"/>
      <c r="CL101" s="272"/>
      <c r="CM101" s="272"/>
      <c r="CN101" s="272"/>
      <c r="CO101" s="272"/>
      <c r="CP101" s="272"/>
      <c r="CQ101" s="272"/>
      <c r="CR101" s="272"/>
      <c r="CS101" s="272"/>
      <c r="CT101" s="272"/>
      <c r="CU101" s="272"/>
      <c r="CV101" s="272"/>
      <c r="CW101" s="272"/>
      <c r="CX101" s="272"/>
      <c r="CY101" s="272"/>
      <c r="CZ101" s="272"/>
      <c r="DA101" s="272"/>
      <c r="DB101" s="272"/>
      <c r="DC101" s="9"/>
      <c r="DD101" s="8"/>
      <c r="DE101" s="9"/>
      <c r="DF101" s="2"/>
      <c r="DG101" s="2"/>
      <c r="DH101" s="2"/>
      <c r="DI101"/>
      <c r="DJ101"/>
      <c r="DK101"/>
      <c r="DL101"/>
      <c r="DM101"/>
    </row>
    <row r="102" spans="3:117" ht="8.25" customHeight="1">
      <c r="C102" s="2"/>
      <c r="D102" s="7"/>
      <c r="E102" s="8"/>
      <c r="F102" s="7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9"/>
      <c r="AL102" s="41"/>
      <c r="AM102" s="44"/>
      <c r="AN102" s="8"/>
      <c r="AO102" s="7"/>
      <c r="AP102" s="272"/>
      <c r="AQ102" s="272"/>
      <c r="AR102" s="272"/>
      <c r="AS102" s="272"/>
      <c r="AT102" s="272"/>
      <c r="AU102" s="272"/>
      <c r="AV102" s="272"/>
      <c r="AW102" s="272"/>
      <c r="AX102" s="272"/>
      <c r="AY102" s="272"/>
      <c r="AZ102" s="272"/>
      <c r="BA102" s="272"/>
      <c r="BB102" s="272"/>
      <c r="BC102" s="272"/>
      <c r="BD102" s="272"/>
      <c r="BE102" s="272"/>
      <c r="BF102" s="272"/>
      <c r="BG102" s="272"/>
      <c r="BH102" s="272"/>
      <c r="BI102" s="272"/>
      <c r="BJ102" s="272"/>
      <c r="BK102" s="272"/>
      <c r="BL102" s="272"/>
      <c r="BM102" s="272"/>
      <c r="BN102" s="272"/>
      <c r="BO102" s="272"/>
      <c r="BP102" s="272"/>
      <c r="BQ102" s="272"/>
      <c r="BR102" s="272"/>
      <c r="BS102" s="272"/>
      <c r="BT102" s="9"/>
      <c r="BU102" s="41"/>
      <c r="BV102" s="8"/>
      <c r="BW102" s="8"/>
      <c r="BX102" s="7"/>
      <c r="BY102" s="272"/>
      <c r="BZ102" s="272"/>
      <c r="CA102" s="272"/>
      <c r="CB102" s="272"/>
      <c r="CC102" s="272"/>
      <c r="CD102" s="272"/>
      <c r="CE102" s="272"/>
      <c r="CF102" s="272"/>
      <c r="CG102" s="272"/>
      <c r="CH102" s="272"/>
      <c r="CI102" s="272"/>
      <c r="CJ102" s="272"/>
      <c r="CK102" s="272"/>
      <c r="CL102" s="272"/>
      <c r="CM102" s="272"/>
      <c r="CN102" s="272"/>
      <c r="CO102" s="272"/>
      <c r="CP102" s="272"/>
      <c r="CQ102" s="272"/>
      <c r="CR102" s="272"/>
      <c r="CS102" s="272"/>
      <c r="CT102" s="272"/>
      <c r="CU102" s="272"/>
      <c r="CV102" s="272"/>
      <c r="CW102" s="272"/>
      <c r="CX102" s="272"/>
      <c r="CY102" s="272"/>
      <c r="CZ102" s="272"/>
      <c r="DA102" s="272"/>
      <c r="DB102" s="272"/>
      <c r="DC102" s="9"/>
      <c r="DD102" s="8"/>
      <c r="DE102" s="9"/>
      <c r="DF102" s="2"/>
      <c r="DG102" s="2"/>
      <c r="DH102" s="2"/>
      <c r="DI102"/>
      <c r="DJ102"/>
      <c r="DK102"/>
      <c r="DL102"/>
      <c r="DM102"/>
    </row>
    <row r="103" spans="3:117" ht="8.25" customHeight="1">
      <c r="C103" s="2"/>
      <c r="D103" s="7"/>
      <c r="E103" s="8"/>
      <c r="F103" s="7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9"/>
      <c r="AL103" s="41"/>
      <c r="AM103" s="44"/>
      <c r="AN103" s="8"/>
      <c r="AO103" s="7"/>
      <c r="AP103" s="272"/>
      <c r="AQ103" s="272"/>
      <c r="AR103" s="272"/>
      <c r="AS103" s="272"/>
      <c r="AT103" s="272"/>
      <c r="AU103" s="272"/>
      <c r="AV103" s="272"/>
      <c r="AW103" s="272"/>
      <c r="AX103" s="272"/>
      <c r="AY103" s="272"/>
      <c r="AZ103" s="272"/>
      <c r="BA103" s="272"/>
      <c r="BB103" s="272"/>
      <c r="BC103" s="272"/>
      <c r="BD103" s="272"/>
      <c r="BE103" s="272"/>
      <c r="BF103" s="272"/>
      <c r="BG103" s="272"/>
      <c r="BH103" s="272"/>
      <c r="BI103" s="272"/>
      <c r="BJ103" s="272"/>
      <c r="BK103" s="272"/>
      <c r="BL103" s="272"/>
      <c r="BM103" s="272"/>
      <c r="BN103" s="272"/>
      <c r="BO103" s="272"/>
      <c r="BP103" s="272"/>
      <c r="BQ103" s="272"/>
      <c r="BR103" s="272"/>
      <c r="BS103" s="272"/>
      <c r="BT103" s="9"/>
      <c r="BU103" s="41"/>
      <c r="BV103" s="8"/>
      <c r="BW103" s="8"/>
      <c r="BX103" s="7"/>
      <c r="BY103" s="272"/>
      <c r="BZ103" s="272"/>
      <c r="CA103" s="272"/>
      <c r="CB103" s="272"/>
      <c r="CC103" s="272"/>
      <c r="CD103" s="272"/>
      <c r="CE103" s="272"/>
      <c r="CF103" s="272"/>
      <c r="CG103" s="272"/>
      <c r="CH103" s="272"/>
      <c r="CI103" s="272"/>
      <c r="CJ103" s="272"/>
      <c r="CK103" s="272"/>
      <c r="CL103" s="272"/>
      <c r="CM103" s="272"/>
      <c r="CN103" s="272"/>
      <c r="CO103" s="272"/>
      <c r="CP103" s="272"/>
      <c r="CQ103" s="272"/>
      <c r="CR103" s="272"/>
      <c r="CS103" s="272"/>
      <c r="CT103" s="272"/>
      <c r="CU103" s="272"/>
      <c r="CV103" s="272"/>
      <c r="CW103" s="272"/>
      <c r="CX103" s="272"/>
      <c r="CY103" s="272"/>
      <c r="CZ103" s="272"/>
      <c r="DA103" s="272"/>
      <c r="DB103" s="272"/>
      <c r="DC103" s="9"/>
      <c r="DD103" s="8"/>
      <c r="DE103" s="9"/>
      <c r="DF103" s="2"/>
      <c r="DG103" s="2"/>
      <c r="DH103" s="2"/>
      <c r="DI103"/>
      <c r="DJ103"/>
      <c r="DK103"/>
      <c r="DL103"/>
      <c r="DM103"/>
    </row>
    <row r="104" spans="3:117" ht="8.25" customHeight="1">
      <c r="C104" s="2"/>
      <c r="D104" s="7"/>
      <c r="E104" s="8"/>
      <c r="F104" s="7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9"/>
      <c r="AL104" s="41"/>
      <c r="AM104" s="44"/>
      <c r="AN104" s="8"/>
      <c r="AO104" s="7"/>
      <c r="AP104" s="272"/>
      <c r="AQ104" s="272"/>
      <c r="AR104" s="272"/>
      <c r="AS104" s="272"/>
      <c r="AT104" s="272"/>
      <c r="AU104" s="272"/>
      <c r="AV104" s="272"/>
      <c r="AW104" s="272"/>
      <c r="AX104" s="272"/>
      <c r="AY104" s="272"/>
      <c r="AZ104" s="272"/>
      <c r="BA104" s="272"/>
      <c r="BB104" s="272"/>
      <c r="BC104" s="272"/>
      <c r="BD104" s="272"/>
      <c r="BE104" s="272"/>
      <c r="BF104" s="272"/>
      <c r="BG104" s="272"/>
      <c r="BH104" s="272"/>
      <c r="BI104" s="272"/>
      <c r="BJ104" s="272"/>
      <c r="BK104" s="272"/>
      <c r="BL104" s="272"/>
      <c r="BM104" s="272"/>
      <c r="BN104" s="272"/>
      <c r="BO104" s="272"/>
      <c r="BP104" s="272"/>
      <c r="BQ104" s="272"/>
      <c r="BR104" s="272"/>
      <c r="BS104" s="272"/>
      <c r="BT104" s="9"/>
      <c r="BU104" s="41"/>
      <c r="BV104" s="8"/>
      <c r="BW104" s="8"/>
      <c r="BX104" s="7"/>
      <c r="BY104" s="272"/>
      <c r="BZ104" s="272"/>
      <c r="CA104" s="272"/>
      <c r="CB104" s="272"/>
      <c r="CC104" s="272"/>
      <c r="CD104" s="272"/>
      <c r="CE104" s="272"/>
      <c r="CF104" s="272"/>
      <c r="CG104" s="272"/>
      <c r="CH104" s="272"/>
      <c r="CI104" s="272"/>
      <c r="CJ104" s="272"/>
      <c r="CK104" s="272"/>
      <c r="CL104" s="272"/>
      <c r="CM104" s="272"/>
      <c r="CN104" s="272"/>
      <c r="CO104" s="272"/>
      <c r="CP104" s="272"/>
      <c r="CQ104" s="272"/>
      <c r="CR104" s="272"/>
      <c r="CS104" s="272"/>
      <c r="CT104" s="272"/>
      <c r="CU104" s="272"/>
      <c r="CV104" s="272"/>
      <c r="CW104" s="272"/>
      <c r="CX104" s="272"/>
      <c r="CY104" s="272"/>
      <c r="CZ104" s="272"/>
      <c r="DA104" s="272"/>
      <c r="DB104" s="272"/>
      <c r="DC104" s="9"/>
      <c r="DD104" s="8"/>
      <c r="DE104" s="9"/>
      <c r="DF104" s="2"/>
      <c r="DG104" s="2"/>
      <c r="DH104" s="2"/>
      <c r="DI104"/>
      <c r="DJ104"/>
      <c r="DK104"/>
      <c r="DL104"/>
      <c r="DM104"/>
    </row>
    <row r="105" spans="3:117" ht="8.25" hidden="1" customHeight="1">
      <c r="C105" s="2"/>
      <c r="D105" s="7"/>
      <c r="E105" s="8"/>
      <c r="F105" s="7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9"/>
      <c r="AL105" s="41"/>
      <c r="AM105" s="44"/>
      <c r="AN105" s="8"/>
      <c r="AO105" s="16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7"/>
      <c r="BU105" s="41"/>
      <c r="BV105" s="8"/>
      <c r="BW105" s="8"/>
      <c r="BX105" s="16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7"/>
      <c r="DD105" s="8"/>
      <c r="DE105" s="9"/>
      <c r="DF105" s="2"/>
      <c r="DG105" s="2"/>
      <c r="DH105" s="2"/>
      <c r="DI105"/>
      <c r="DJ105"/>
      <c r="DK105"/>
      <c r="DL105"/>
      <c r="DM105"/>
    </row>
    <row r="106" spans="3:117" ht="8.25" customHeight="1">
      <c r="C106" s="2"/>
      <c r="D106" s="7"/>
      <c r="E106" s="8"/>
      <c r="F106" s="208" t="s">
        <v>64</v>
      </c>
      <c r="G106" s="209"/>
      <c r="H106" s="210"/>
      <c r="I106" s="427" t="s">
        <v>88</v>
      </c>
      <c r="J106" s="428"/>
      <c r="K106" s="428"/>
      <c r="L106" s="428"/>
      <c r="M106" s="428"/>
      <c r="N106" s="428"/>
      <c r="O106" s="428"/>
      <c r="P106" s="428"/>
      <c r="Q106" s="428"/>
      <c r="R106" s="428"/>
      <c r="S106" s="428"/>
      <c r="T106" s="428"/>
      <c r="U106" s="428"/>
      <c r="V106" s="428"/>
      <c r="W106" s="428"/>
      <c r="X106" s="428"/>
      <c r="Y106" s="428"/>
      <c r="Z106" s="428"/>
      <c r="AA106" s="429"/>
      <c r="AB106" s="430" t="s">
        <v>95</v>
      </c>
      <c r="AC106" s="431"/>
      <c r="AD106" s="431"/>
      <c r="AE106" s="431"/>
      <c r="AF106" s="431"/>
      <c r="AG106" s="431"/>
      <c r="AH106" s="431"/>
      <c r="AI106" s="431"/>
      <c r="AJ106" s="431"/>
      <c r="AK106" s="432"/>
      <c r="AL106" s="66"/>
      <c r="AM106" s="44"/>
      <c r="AN106" s="8"/>
      <c r="AO106" s="208" t="s">
        <v>64</v>
      </c>
      <c r="AP106" s="209"/>
      <c r="AQ106" s="210"/>
      <c r="AR106" s="427" t="s">
        <v>88</v>
      </c>
      <c r="AS106" s="428"/>
      <c r="AT106" s="428"/>
      <c r="AU106" s="428"/>
      <c r="AV106" s="428"/>
      <c r="AW106" s="428"/>
      <c r="AX106" s="428"/>
      <c r="AY106" s="428"/>
      <c r="AZ106" s="428"/>
      <c r="BA106" s="428"/>
      <c r="BB106" s="428"/>
      <c r="BC106" s="428"/>
      <c r="BD106" s="428"/>
      <c r="BE106" s="428"/>
      <c r="BF106" s="428"/>
      <c r="BG106" s="428"/>
      <c r="BH106" s="428"/>
      <c r="BI106" s="428"/>
      <c r="BJ106" s="429"/>
      <c r="BK106" s="430" t="s">
        <v>95</v>
      </c>
      <c r="BL106" s="431"/>
      <c r="BM106" s="431"/>
      <c r="BN106" s="431"/>
      <c r="BO106" s="431"/>
      <c r="BP106" s="431"/>
      <c r="BQ106" s="431"/>
      <c r="BR106" s="431"/>
      <c r="BS106" s="431"/>
      <c r="BT106" s="432"/>
      <c r="BU106" s="41"/>
      <c r="BV106" s="8"/>
      <c r="BW106" s="8"/>
      <c r="BX106" s="208" t="s">
        <v>64</v>
      </c>
      <c r="BY106" s="209"/>
      <c r="BZ106" s="210"/>
      <c r="CA106" s="427" t="s">
        <v>88</v>
      </c>
      <c r="CB106" s="428"/>
      <c r="CC106" s="428"/>
      <c r="CD106" s="428"/>
      <c r="CE106" s="428"/>
      <c r="CF106" s="428"/>
      <c r="CG106" s="428"/>
      <c r="CH106" s="428"/>
      <c r="CI106" s="428"/>
      <c r="CJ106" s="428"/>
      <c r="CK106" s="428"/>
      <c r="CL106" s="428"/>
      <c r="CM106" s="428"/>
      <c r="CN106" s="428"/>
      <c r="CO106" s="428"/>
      <c r="CP106" s="428"/>
      <c r="CQ106" s="428"/>
      <c r="CR106" s="428"/>
      <c r="CS106" s="429"/>
      <c r="CT106" s="430" t="s">
        <v>95</v>
      </c>
      <c r="CU106" s="431"/>
      <c r="CV106" s="431"/>
      <c r="CW106" s="431"/>
      <c r="CX106" s="431"/>
      <c r="CY106" s="431"/>
      <c r="CZ106" s="431"/>
      <c r="DA106" s="431"/>
      <c r="DB106" s="431"/>
      <c r="DC106" s="432"/>
      <c r="DD106" s="8"/>
      <c r="DE106" s="9"/>
      <c r="DF106" s="2"/>
      <c r="DG106" s="2"/>
      <c r="DH106" s="2"/>
      <c r="DI106"/>
      <c r="DJ106"/>
      <c r="DK106"/>
      <c r="DL106"/>
      <c r="DM106"/>
    </row>
    <row r="107" spans="3:117" ht="11.25" customHeight="1">
      <c r="C107" s="2"/>
      <c r="D107" s="7"/>
      <c r="E107" s="8"/>
      <c r="F107" s="146" t="str">
        <f>IF(E35&lt;&gt;"",E35,"")</f>
        <v/>
      </c>
      <c r="G107" s="147"/>
      <c r="H107" s="148"/>
      <c r="I107" s="122" t="s">
        <v>68</v>
      </c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4"/>
      <c r="U107" s="110" t="s">
        <v>69</v>
      </c>
      <c r="V107" s="111"/>
      <c r="W107" s="111"/>
      <c r="X107" s="112"/>
      <c r="Y107" s="113"/>
      <c r="Z107" s="114"/>
      <c r="AA107" s="115"/>
      <c r="AB107" s="441" t="str">
        <f>IF(E23&lt;&gt;"",RIGHT(E23+100000000,8),"")</f>
        <v/>
      </c>
      <c r="AC107" s="442"/>
      <c r="AD107" s="442"/>
      <c r="AE107" s="442"/>
      <c r="AF107" s="442"/>
      <c r="AG107" s="442"/>
      <c r="AH107" s="442"/>
      <c r="AI107" s="442"/>
      <c r="AJ107" s="442"/>
      <c r="AK107" s="443"/>
      <c r="AL107" s="41"/>
      <c r="AM107" s="44"/>
      <c r="AN107" s="8"/>
      <c r="AO107" s="146" t="str">
        <f>F107</f>
        <v/>
      </c>
      <c r="AP107" s="147"/>
      <c r="AQ107" s="148"/>
      <c r="AR107" s="122" t="s">
        <v>68</v>
      </c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4"/>
      <c r="BD107" s="110" t="s">
        <v>69</v>
      </c>
      <c r="BE107" s="111"/>
      <c r="BF107" s="111"/>
      <c r="BG107" s="112"/>
      <c r="BH107" s="113"/>
      <c r="BI107" s="114"/>
      <c r="BJ107" s="115"/>
      <c r="BK107" s="433" t="str">
        <f>AB107</f>
        <v/>
      </c>
      <c r="BL107" s="434"/>
      <c r="BM107" s="434"/>
      <c r="BN107" s="434"/>
      <c r="BO107" s="434"/>
      <c r="BP107" s="434"/>
      <c r="BQ107" s="434"/>
      <c r="BR107" s="434"/>
      <c r="BS107" s="434"/>
      <c r="BT107" s="435"/>
      <c r="BU107" s="41"/>
      <c r="BV107" s="8"/>
      <c r="BW107" s="8"/>
      <c r="BX107" s="146" t="str">
        <f>F107</f>
        <v/>
      </c>
      <c r="BY107" s="147"/>
      <c r="BZ107" s="148"/>
      <c r="CA107" s="122" t="s">
        <v>68</v>
      </c>
      <c r="CB107" s="123"/>
      <c r="CC107" s="123"/>
      <c r="CD107" s="123"/>
      <c r="CE107" s="123"/>
      <c r="CF107" s="123"/>
      <c r="CG107" s="123"/>
      <c r="CH107" s="123"/>
      <c r="CI107" s="123"/>
      <c r="CJ107" s="123"/>
      <c r="CK107" s="123"/>
      <c r="CL107" s="124"/>
      <c r="CM107" s="110" t="s">
        <v>69</v>
      </c>
      <c r="CN107" s="111"/>
      <c r="CO107" s="111"/>
      <c r="CP107" s="112"/>
      <c r="CQ107" s="113"/>
      <c r="CR107" s="114"/>
      <c r="CS107" s="115"/>
      <c r="CT107" s="433" t="str">
        <f>AB107</f>
        <v/>
      </c>
      <c r="CU107" s="434"/>
      <c r="CV107" s="434"/>
      <c r="CW107" s="434"/>
      <c r="CX107" s="434"/>
      <c r="CY107" s="434"/>
      <c r="CZ107" s="434"/>
      <c r="DA107" s="434"/>
      <c r="DB107" s="434"/>
      <c r="DC107" s="435"/>
      <c r="DD107" s="8"/>
      <c r="DE107" s="9"/>
      <c r="DF107" s="2"/>
      <c r="DG107" s="2"/>
      <c r="DH107" s="2"/>
      <c r="DI107"/>
      <c r="DJ107"/>
      <c r="DK107"/>
      <c r="DL107"/>
      <c r="DM107"/>
    </row>
    <row r="108" spans="3:117" ht="21" customHeight="1">
      <c r="C108" s="2"/>
      <c r="D108" s="7"/>
      <c r="E108" s="8"/>
      <c r="F108" s="423"/>
      <c r="G108" s="424"/>
      <c r="H108" s="425"/>
      <c r="I108" s="119" t="str">
        <f>IF(E27&gt;=DATE(2019,5,1),CONCATENATE(P283,0,YEAR(E27)-2018,TEXT(E27,"mmdd")),IF(E27&lt;&gt;"",CONCATENATE(P283,TEXT(E27,"eemmdd")),""))</f>
        <v/>
      </c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1"/>
      <c r="U108" s="447" t="s">
        <v>100</v>
      </c>
      <c r="V108" s="448"/>
      <c r="W108" s="448"/>
      <c r="X108" s="449"/>
      <c r="Y108" s="116"/>
      <c r="Z108" s="117"/>
      <c r="AA108" s="118"/>
      <c r="AB108" s="444"/>
      <c r="AC108" s="445"/>
      <c r="AD108" s="445"/>
      <c r="AE108" s="445"/>
      <c r="AF108" s="445"/>
      <c r="AG108" s="445"/>
      <c r="AH108" s="445"/>
      <c r="AI108" s="445"/>
      <c r="AJ108" s="445"/>
      <c r="AK108" s="446"/>
      <c r="AL108" s="41"/>
      <c r="AM108" s="44"/>
      <c r="AN108" s="8"/>
      <c r="AO108" s="423"/>
      <c r="AP108" s="424"/>
      <c r="AQ108" s="425"/>
      <c r="AR108" s="119" t="str">
        <f>I108</f>
        <v/>
      </c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1"/>
      <c r="BD108" s="107" t="str">
        <f>U108</f>
        <v>０１</v>
      </c>
      <c r="BE108" s="108"/>
      <c r="BF108" s="108"/>
      <c r="BG108" s="109"/>
      <c r="BH108" s="116"/>
      <c r="BI108" s="117"/>
      <c r="BJ108" s="118"/>
      <c r="BK108" s="436"/>
      <c r="BL108" s="437"/>
      <c r="BM108" s="437"/>
      <c r="BN108" s="437"/>
      <c r="BO108" s="437"/>
      <c r="BP108" s="437"/>
      <c r="BQ108" s="437"/>
      <c r="BR108" s="437"/>
      <c r="BS108" s="437"/>
      <c r="BT108" s="438"/>
      <c r="BU108" s="41"/>
      <c r="BV108" s="8"/>
      <c r="BW108" s="8"/>
      <c r="BX108" s="423"/>
      <c r="BY108" s="424"/>
      <c r="BZ108" s="425"/>
      <c r="CA108" s="119" t="str">
        <f>I108</f>
        <v/>
      </c>
      <c r="CB108" s="120"/>
      <c r="CC108" s="120"/>
      <c r="CD108" s="120"/>
      <c r="CE108" s="120"/>
      <c r="CF108" s="120"/>
      <c r="CG108" s="120"/>
      <c r="CH108" s="120"/>
      <c r="CI108" s="120"/>
      <c r="CJ108" s="120"/>
      <c r="CK108" s="120"/>
      <c r="CL108" s="121"/>
      <c r="CM108" s="107" t="str">
        <f>U108</f>
        <v>０１</v>
      </c>
      <c r="CN108" s="108"/>
      <c r="CO108" s="108"/>
      <c r="CP108" s="109"/>
      <c r="CQ108" s="116"/>
      <c r="CR108" s="117"/>
      <c r="CS108" s="118"/>
      <c r="CT108" s="436"/>
      <c r="CU108" s="437"/>
      <c r="CV108" s="437"/>
      <c r="CW108" s="437"/>
      <c r="CX108" s="437"/>
      <c r="CY108" s="437"/>
      <c r="CZ108" s="437"/>
      <c r="DA108" s="437"/>
      <c r="DB108" s="437"/>
      <c r="DC108" s="438"/>
      <c r="DD108" s="8"/>
      <c r="DE108" s="9"/>
      <c r="DF108" s="2"/>
      <c r="DG108" s="2"/>
      <c r="DH108" s="2"/>
      <c r="DI108"/>
      <c r="DJ108"/>
      <c r="DK108"/>
      <c r="DL108"/>
      <c r="DM108"/>
    </row>
    <row r="109" spans="3:117" ht="8.25" customHeight="1">
      <c r="C109" s="2"/>
      <c r="D109" s="7"/>
      <c r="E109" s="8"/>
      <c r="F109" s="166" t="s">
        <v>106</v>
      </c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8"/>
      <c r="AC109" s="166" t="s">
        <v>11</v>
      </c>
      <c r="AD109" s="167"/>
      <c r="AE109" s="167"/>
      <c r="AF109" s="167"/>
      <c r="AG109" s="167"/>
      <c r="AH109" s="167"/>
      <c r="AI109" s="167"/>
      <c r="AJ109" s="167"/>
      <c r="AK109" s="168"/>
      <c r="AL109" s="41"/>
      <c r="AM109" s="44"/>
      <c r="AN109" s="8"/>
      <c r="AO109" s="166" t="s">
        <v>106</v>
      </c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8"/>
      <c r="BL109" s="166" t="s">
        <v>11</v>
      </c>
      <c r="BM109" s="167"/>
      <c r="BN109" s="167"/>
      <c r="BO109" s="167"/>
      <c r="BP109" s="167"/>
      <c r="BQ109" s="167"/>
      <c r="BR109" s="167"/>
      <c r="BS109" s="167"/>
      <c r="BT109" s="168"/>
      <c r="BU109" s="41"/>
      <c r="BV109" s="8"/>
      <c r="BW109" s="8"/>
      <c r="BX109" s="166" t="s">
        <v>106</v>
      </c>
      <c r="BY109" s="167"/>
      <c r="BZ109" s="167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  <c r="CQ109" s="167"/>
      <c r="CR109" s="167"/>
      <c r="CS109" s="167"/>
      <c r="CT109" s="168"/>
      <c r="CU109" s="166" t="s">
        <v>11</v>
      </c>
      <c r="CV109" s="421"/>
      <c r="CW109" s="421"/>
      <c r="CX109" s="421"/>
      <c r="CY109" s="421"/>
      <c r="CZ109" s="421"/>
      <c r="DA109" s="421"/>
      <c r="DB109" s="421"/>
      <c r="DC109" s="422"/>
      <c r="DD109" s="8"/>
      <c r="DE109" s="9"/>
      <c r="DF109" s="2"/>
      <c r="DG109" s="2"/>
      <c r="DH109" s="2"/>
      <c r="DI109"/>
      <c r="DJ109"/>
      <c r="DK109"/>
      <c r="DL109"/>
      <c r="DM109"/>
    </row>
    <row r="110" spans="3:117" ht="12" customHeight="1">
      <c r="C110" s="2"/>
      <c r="D110" s="7"/>
      <c r="E110" s="8"/>
      <c r="F110" s="146" t="str">
        <f>IF(AND(E27&gt;DATE(2019,5,1),W27&gt;DATE(2019,5,1)),CONCATENATE(0,YEAR(E27)-2018,"・",TEXT(E27,"mm・dd"),"　から  ",0,YEAR(W27)-2018,"・",TEXT(W27,"mm・dd"),"  まで  "),IF(AND(E27&lt;DATE(2019,5,1),W27&gt;DATE(2019,5,1)),CONCATENATE(TEXT(E27,"ee・mm・dd"),"　から  ",0,YEAR(W27)-2018,"・",TEXT(W27,"mm・dd"),"  まで  "),IF(AND(E27&lt;&gt;"",W27&lt;&gt;""),CONCATENATE(TEXT(E27,"ee・mm・dd"),"　から  ",TEXT(W27,"ee・mm・dd"),"  まで  "),"")))</f>
        <v/>
      </c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8"/>
      <c r="AC110" s="171" t="str">
        <f>IF(E39&lt;&gt;"",IF(E39="その他",CONCATENATE("その他（",T39,"）"),E39),"")</f>
        <v/>
      </c>
      <c r="AD110" s="172"/>
      <c r="AE110" s="172"/>
      <c r="AF110" s="172"/>
      <c r="AG110" s="172"/>
      <c r="AH110" s="172"/>
      <c r="AI110" s="172"/>
      <c r="AJ110" s="172"/>
      <c r="AK110" s="173"/>
      <c r="AL110" s="41"/>
      <c r="AM110" s="44"/>
      <c r="AN110" s="8"/>
      <c r="AO110" s="146" t="str">
        <f>IF(AND(E27&gt;DATE(2019,5,1),W27&gt;DATE(2019,5,1)),CONCATENATE(0,YEAR(E27)-2018,"・",TEXT(E27,"mm・dd"),"　から  ",0,YEAR(W27)-2018,"・",TEXT(W27,"mm・dd"),"  まで  "),IF(AND(E27&lt;&gt;"",W27&lt;&gt;""),CONCATENATE(TEXT(E27,"ee・mm・dd"),"　から  ",TEXT(W27,"ee・mm・dd"),"  まで  "),""))</f>
        <v/>
      </c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  <c r="BI110" s="147"/>
      <c r="BJ110" s="147"/>
      <c r="BK110" s="148"/>
      <c r="BL110" s="171" t="str">
        <f>AC110</f>
        <v/>
      </c>
      <c r="BM110" s="172"/>
      <c r="BN110" s="172"/>
      <c r="BO110" s="172"/>
      <c r="BP110" s="172"/>
      <c r="BQ110" s="172"/>
      <c r="BR110" s="172"/>
      <c r="BS110" s="172"/>
      <c r="BT110" s="173"/>
      <c r="BU110" s="41"/>
      <c r="BV110" s="8"/>
      <c r="BW110" s="8"/>
      <c r="BX110" s="146" t="str">
        <f>F110</f>
        <v/>
      </c>
      <c r="BY110" s="147"/>
      <c r="BZ110" s="147"/>
      <c r="CA110" s="147"/>
      <c r="CB110" s="147"/>
      <c r="CC110" s="147"/>
      <c r="CD110" s="147"/>
      <c r="CE110" s="147"/>
      <c r="CF110" s="147"/>
      <c r="CG110" s="147"/>
      <c r="CH110" s="147"/>
      <c r="CI110" s="147"/>
      <c r="CJ110" s="147"/>
      <c r="CK110" s="147"/>
      <c r="CL110" s="147"/>
      <c r="CM110" s="147"/>
      <c r="CN110" s="147"/>
      <c r="CO110" s="147"/>
      <c r="CP110" s="147"/>
      <c r="CQ110" s="147"/>
      <c r="CR110" s="147"/>
      <c r="CS110" s="147"/>
      <c r="CT110" s="148"/>
      <c r="CU110" s="171" t="str">
        <f>AC110</f>
        <v/>
      </c>
      <c r="CV110" s="172"/>
      <c r="CW110" s="172"/>
      <c r="CX110" s="172"/>
      <c r="CY110" s="172"/>
      <c r="CZ110" s="172"/>
      <c r="DA110" s="172"/>
      <c r="DB110" s="172"/>
      <c r="DC110" s="173"/>
      <c r="DD110" s="8"/>
      <c r="DE110" s="9"/>
      <c r="DF110" s="2"/>
      <c r="DG110" s="2"/>
      <c r="DH110" s="2"/>
      <c r="DI110"/>
      <c r="DJ110"/>
      <c r="DK110"/>
      <c r="DL110"/>
      <c r="DM110"/>
    </row>
    <row r="111" spans="3:117" ht="12" customHeight="1">
      <c r="C111" s="2"/>
      <c r="D111" s="7"/>
      <c r="E111" s="8"/>
      <c r="F111" s="149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1"/>
      <c r="AC111" s="174"/>
      <c r="AD111" s="175"/>
      <c r="AE111" s="175"/>
      <c r="AF111" s="175"/>
      <c r="AG111" s="175"/>
      <c r="AH111" s="175"/>
      <c r="AI111" s="175"/>
      <c r="AJ111" s="175"/>
      <c r="AK111" s="176"/>
      <c r="AL111" s="41"/>
      <c r="AM111" s="44"/>
      <c r="AN111" s="8"/>
      <c r="AO111" s="149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1"/>
      <c r="BL111" s="174"/>
      <c r="BM111" s="175"/>
      <c r="BN111" s="175"/>
      <c r="BO111" s="175"/>
      <c r="BP111" s="175"/>
      <c r="BQ111" s="175"/>
      <c r="BR111" s="175"/>
      <c r="BS111" s="175"/>
      <c r="BT111" s="176"/>
      <c r="BU111" s="41"/>
      <c r="BV111" s="8"/>
      <c r="BW111" s="8"/>
      <c r="BX111" s="149"/>
      <c r="BY111" s="150"/>
      <c r="BZ111" s="150"/>
      <c r="CA111" s="150"/>
      <c r="CB111" s="150"/>
      <c r="CC111" s="150"/>
      <c r="CD111" s="150"/>
      <c r="CE111" s="150"/>
      <c r="CF111" s="150"/>
      <c r="CG111" s="150"/>
      <c r="CH111" s="150"/>
      <c r="CI111" s="150"/>
      <c r="CJ111" s="150"/>
      <c r="CK111" s="150"/>
      <c r="CL111" s="150"/>
      <c r="CM111" s="150"/>
      <c r="CN111" s="150"/>
      <c r="CO111" s="150"/>
      <c r="CP111" s="150"/>
      <c r="CQ111" s="150"/>
      <c r="CR111" s="150"/>
      <c r="CS111" s="150"/>
      <c r="CT111" s="151"/>
      <c r="CU111" s="174"/>
      <c r="CV111" s="175"/>
      <c r="CW111" s="175"/>
      <c r="CX111" s="175"/>
      <c r="CY111" s="175"/>
      <c r="CZ111" s="175"/>
      <c r="DA111" s="175"/>
      <c r="DB111" s="175"/>
      <c r="DC111" s="176"/>
      <c r="DD111" s="8"/>
      <c r="DE111" s="9"/>
      <c r="DF111" s="2"/>
      <c r="DG111" s="2"/>
      <c r="DH111" s="2"/>
      <c r="DI111"/>
      <c r="DJ111"/>
      <c r="DK111"/>
      <c r="DL111"/>
      <c r="DM111"/>
    </row>
    <row r="112" spans="3:117" ht="13.5" customHeight="1">
      <c r="C112" s="2"/>
      <c r="D112" s="7"/>
      <c r="E112" s="8"/>
      <c r="F112" s="426" t="s">
        <v>12</v>
      </c>
      <c r="G112" s="426"/>
      <c r="H112" s="289" t="s">
        <v>13</v>
      </c>
      <c r="I112" s="289"/>
      <c r="J112" s="289"/>
      <c r="K112" s="289"/>
      <c r="L112" s="289"/>
      <c r="M112" s="289"/>
      <c r="N112" s="280" t="s">
        <v>70</v>
      </c>
      <c r="O112" s="280"/>
      <c r="P112" s="282" t="str">
        <f>C286</f>
        <v/>
      </c>
      <c r="Q112" s="179"/>
      <c r="R112" s="178" t="str">
        <f>D286</f>
        <v/>
      </c>
      <c r="S112" s="180"/>
      <c r="T112" s="282" t="str">
        <f>E286</f>
        <v/>
      </c>
      <c r="U112" s="179"/>
      <c r="V112" s="274" t="str">
        <f>F286</f>
        <v/>
      </c>
      <c r="W112" s="274"/>
      <c r="X112" s="274" t="str">
        <f>G291</f>
        <v/>
      </c>
      <c r="Y112" s="275"/>
      <c r="Z112" s="292" t="str">
        <f>H291</f>
        <v/>
      </c>
      <c r="AA112" s="274"/>
      <c r="AB112" s="274" t="str">
        <f>I291</f>
        <v/>
      </c>
      <c r="AC112" s="274"/>
      <c r="AD112" s="274" t="str">
        <f>J291</f>
        <v/>
      </c>
      <c r="AE112" s="275"/>
      <c r="AF112" s="292" t="str">
        <f>K291</f>
        <v/>
      </c>
      <c r="AG112" s="274"/>
      <c r="AH112" s="178" t="str">
        <f>L291</f>
        <v/>
      </c>
      <c r="AI112" s="179"/>
      <c r="AJ112" s="178" t="str">
        <f>M291</f>
        <v/>
      </c>
      <c r="AK112" s="180"/>
      <c r="AL112" s="41"/>
      <c r="AM112" s="44"/>
      <c r="AN112" s="8"/>
      <c r="AO112" s="288" t="s">
        <v>12</v>
      </c>
      <c r="AP112" s="288"/>
      <c r="AQ112" s="289" t="s">
        <v>13</v>
      </c>
      <c r="AR112" s="289"/>
      <c r="AS112" s="289"/>
      <c r="AT112" s="289"/>
      <c r="AU112" s="289"/>
      <c r="AV112" s="289"/>
      <c r="AW112" s="280" t="s">
        <v>70</v>
      </c>
      <c r="AX112" s="280"/>
      <c r="AY112" s="282" t="str">
        <f>P112</f>
        <v/>
      </c>
      <c r="AZ112" s="179"/>
      <c r="BA112" s="178" t="str">
        <f>R112</f>
        <v/>
      </c>
      <c r="BB112" s="180"/>
      <c r="BC112" s="282" t="str">
        <f>T112</f>
        <v/>
      </c>
      <c r="BD112" s="179"/>
      <c r="BE112" s="274" t="str">
        <f>V112</f>
        <v/>
      </c>
      <c r="BF112" s="274"/>
      <c r="BG112" s="274" t="str">
        <f>X112</f>
        <v/>
      </c>
      <c r="BH112" s="275"/>
      <c r="BI112" s="292" t="str">
        <f>Z112</f>
        <v/>
      </c>
      <c r="BJ112" s="274"/>
      <c r="BK112" s="274" t="str">
        <f>AB112</f>
        <v/>
      </c>
      <c r="BL112" s="274"/>
      <c r="BM112" s="274" t="str">
        <f>AD112</f>
        <v/>
      </c>
      <c r="BN112" s="275"/>
      <c r="BO112" s="292" t="str">
        <f>AF112</f>
        <v/>
      </c>
      <c r="BP112" s="274"/>
      <c r="BQ112" s="178" t="str">
        <f>AH112</f>
        <v/>
      </c>
      <c r="BR112" s="179"/>
      <c r="BS112" s="178" t="str">
        <f>AJ112</f>
        <v/>
      </c>
      <c r="BT112" s="180"/>
      <c r="BU112" s="41"/>
      <c r="BV112" s="8"/>
      <c r="BW112" s="8"/>
      <c r="BX112" s="288" t="s">
        <v>12</v>
      </c>
      <c r="BY112" s="288"/>
      <c r="BZ112" s="289" t="s">
        <v>13</v>
      </c>
      <c r="CA112" s="289"/>
      <c r="CB112" s="289"/>
      <c r="CC112" s="289"/>
      <c r="CD112" s="289"/>
      <c r="CE112" s="289"/>
      <c r="CF112" s="280" t="s">
        <v>70</v>
      </c>
      <c r="CG112" s="280"/>
      <c r="CH112" s="282" t="str">
        <f>P112</f>
        <v/>
      </c>
      <c r="CI112" s="179"/>
      <c r="CJ112" s="178" t="str">
        <f>R112</f>
        <v/>
      </c>
      <c r="CK112" s="180"/>
      <c r="CL112" s="282" t="str">
        <f>T112</f>
        <v/>
      </c>
      <c r="CM112" s="179"/>
      <c r="CN112" s="274" t="str">
        <f>V112</f>
        <v/>
      </c>
      <c r="CO112" s="274"/>
      <c r="CP112" s="274" t="str">
        <f>X112</f>
        <v/>
      </c>
      <c r="CQ112" s="275"/>
      <c r="CR112" s="292" t="str">
        <f>Z112</f>
        <v/>
      </c>
      <c r="CS112" s="274"/>
      <c r="CT112" s="274" t="str">
        <f>AB112</f>
        <v/>
      </c>
      <c r="CU112" s="274"/>
      <c r="CV112" s="274" t="str">
        <f>AD112</f>
        <v/>
      </c>
      <c r="CW112" s="275"/>
      <c r="CX112" s="292" t="str">
        <f>AF112</f>
        <v/>
      </c>
      <c r="CY112" s="274"/>
      <c r="CZ112" s="178" t="str">
        <f>AH112</f>
        <v/>
      </c>
      <c r="DA112" s="179"/>
      <c r="DB112" s="178" t="str">
        <f>AJ112</f>
        <v/>
      </c>
      <c r="DC112" s="180"/>
      <c r="DD112" s="8"/>
      <c r="DE112" s="9"/>
      <c r="DF112" s="2"/>
      <c r="DG112" s="2"/>
      <c r="DH112" s="2"/>
      <c r="DI112"/>
      <c r="DJ112"/>
      <c r="DK112"/>
      <c r="DL112"/>
      <c r="DM112"/>
    </row>
    <row r="113" spans="3:117" ht="8.25" customHeight="1">
      <c r="C113" s="2"/>
      <c r="D113" s="7"/>
      <c r="E113" s="8"/>
      <c r="F113" s="288"/>
      <c r="G113" s="288"/>
      <c r="H113" s="290"/>
      <c r="I113" s="290"/>
      <c r="J113" s="290"/>
      <c r="K113" s="290"/>
      <c r="L113" s="290"/>
      <c r="M113" s="290"/>
      <c r="N113" s="286"/>
      <c r="O113" s="286"/>
      <c r="P113" s="170"/>
      <c r="Q113" s="153"/>
      <c r="R113" s="153"/>
      <c r="S113" s="158"/>
      <c r="T113" s="170"/>
      <c r="U113" s="153"/>
      <c r="V113" s="276"/>
      <c r="W113" s="276"/>
      <c r="X113" s="276"/>
      <c r="Y113" s="277"/>
      <c r="Z113" s="293"/>
      <c r="AA113" s="276"/>
      <c r="AB113" s="276"/>
      <c r="AC113" s="276"/>
      <c r="AD113" s="276"/>
      <c r="AE113" s="277"/>
      <c r="AF113" s="293"/>
      <c r="AG113" s="276"/>
      <c r="AH113" s="153"/>
      <c r="AI113" s="153"/>
      <c r="AJ113" s="153"/>
      <c r="AK113" s="158"/>
      <c r="AL113" s="41"/>
      <c r="AM113" s="44"/>
      <c r="AN113" s="8"/>
      <c r="AO113" s="288"/>
      <c r="AP113" s="288"/>
      <c r="AQ113" s="290"/>
      <c r="AR113" s="290"/>
      <c r="AS113" s="290"/>
      <c r="AT113" s="290"/>
      <c r="AU113" s="290"/>
      <c r="AV113" s="290"/>
      <c r="AW113" s="286"/>
      <c r="AX113" s="286"/>
      <c r="AY113" s="170"/>
      <c r="AZ113" s="153"/>
      <c r="BA113" s="153"/>
      <c r="BB113" s="158"/>
      <c r="BC113" s="170"/>
      <c r="BD113" s="153"/>
      <c r="BE113" s="276"/>
      <c r="BF113" s="276"/>
      <c r="BG113" s="276"/>
      <c r="BH113" s="277"/>
      <c r="BI113" s="293"/>
      <c r="BJ113" s="276"/>
      <c r="BK113" s="276"/>
      <c r="BL113" s="276"/>
      <c r="BM113" s="276"/>
      <c r="BN113" s="277"/>
      <c r="BO113" s="293"/>
      <c r="BP113" s="276"/>
      <c r="BQ113" s="153"/>
      <c r="BR113" s="153"/>
      <c r="BS113" s="153"/>
      <c r="BT113" s="158"/>
      <c r="BU113" s="41"/>
      <c r="BV113" s="8"/>
      <c r="BW113" s="8"/>
      <c r="BX113" s="288"/>
      <c r="BY113" s="288"/>
      <c r="BZ113" s="290"/>
      <c r="CA113" s="290"/>
      <c r="CB113" s="290"/>
      <c r="CC113" s="290"/>
      <c r="CD113" s="290"/>
      <c r="CE113" s="290"/>
      <c r="CF113" s="286"/>
      <c r="CG113" s="286"/>
      <c r="CH113" s="170"/>
      <c r="CI113" s="153"/>
      <c r="CJ113" s="153"/>
      <c r="CK113" s="158"/>
      <c r="CL113" s="170"/>
      <c r="CM113" s="153"/>
      <c r="CN113" s="276"/>
      <c r="CO113" s="276"/>
      <c r="CP113" s="276"/>
      <c r="CQ113" s="277"/>
      <c r="CR113" s="293"/>
      <c r="CS113" s="276"/>
      <c r="CT113" s="276"/>
      <c r="CU113" s="276"/>
      <c r="CV113" s="276"/>
      <c r="CW113" s="277"/>
      <c r="CX113" s="293"/>
      <c r="CY113" s="276"/>
      <c r="CZ113" s="153"/>
      <c r="DA113" s="153"/>
      <c r="DB113" s="153"/>
      <c r="DC113" s="158"/>
      <c r="DD113" s="8"/>
      <c r="DE113" s="9"/>
      <c r="DF113" s="2"/>
      <c r="DG113" s="2"/>
      <c r="DH113" s="2"/>
      <c r="DI113"/>
      <c r="DJ113"/>
      <c r="DK113"/>
      <c r="DL113"/>
      <c r="DM113"/>
    </row>
    <row r="114" spans="3:117" ht="8.25" customHeight="1">
      <c r="C114" s="2"/>
      <c r="D114" s="7"/>
      <c r="E114" s="8"/>
      <c r="F114" s="288"/>
      <c r="G114" s="288"/>
      <c r="H114" s="91" t="s">
        <v>14</v>
      </c>
      <c r="I114" s="91"/>
      <c r="J114" s="91"/>
      <c r="K114" s="91"/>
      <c r="L114" s="91"/>
      <c r="M114" s="91"/>
      <c r="N114" s="286" t="s">
        <v>71</v>
      </c>
      <c r="O114" s="286"/>
      <c r="P114" s="169" t="str">
        <f>C287</f>
        <v/>
      </c>
      <c r="Q114" s="153"/>
      <c r="R114" s="152" t="str">
        <f>D287</f>
        <v/>
      </c>
      <c r="S114" s="158"/>
      <c r="T114" s="169" t="str">
        <f>E287</f>
        <v/>
      </c>
      <c r="U114" s="153"/>
      <c r="V114" s="152" t="str">
        <f>F287</f>
        <v/>
      </c>
      <c r="W114" s="153"/>
      <c r="X114" s="152" t="str">
        <f>G292</f>
        <v/>
      </c>
      <c r="Y114" s="158"/>
      <c r="Z114" s="169" t="str">
        <f>H292</f>
        <v/>
      </c>
      <c r="AA114" s="153"/>
      <c r="AB114" s="152" t="str">
        <f>I292</f>
        <v/>
      </c>
      <c r="AC114" s="153"/>
      <c r="AD114" s="152" t="str">
        <f>J292</f>
        <v/>
      </c>
      <c r="AE114" s="158"/>
      <c r="AF114" s="169" t="str">
        <f>K292</f>
        <v/>
      </c>
      <c r="AG114" s="153"/>
      <c r="AH114" s="152" t="str">
        <f>L292</f>
        <v/>
      </c>
      <c r="AI114" s="153"/>
      <c r="AJ114" s="152" t="str">
        <f>M292</f>
        <v/>
      </c>
      <c r="AK114" s="158"/>
      <c r="AL114" s="41"/>
      <c r="AM114" s="44"/>
      <c r="AN114" s="8"/>
      <c r="AO114" s="288"/>
      <c r="AP114" s="288"/>
      <c r="AQ114" s="91" t="s">
        <v>14</v>
      </c>
      <c r="AR114" s="91"/>
      <c r="AS114" s="91"/>
      <c r="AT114" s="91"/>
      <c r="AU114" s="91"/>
      <c r="AV114" s="91"/>
      <c r="AW114" s="286" t="s">
        <v>71</v>
      </c>
      <c r="AX114" s="286"/>
      <c r="AY114" s="169" t="str">
        <f>P114</f>
        <v/>
      </c>
      <c r="AZ114" s="153"/>
      <c r="BA114" s="152" t="str">
        <f>R114</f>
        <v/>
      </c>
      <c r="BB114" s="158"/>
      <c r="BC114" s="169" t="str">
        <f>T114</f>
        <v/>
      </c>
      <c r="BD114" s="153"/>
      <c r="BE114" s="152" t="str">
        <f>V114</f>
        <v/>
      </c>
      <c r="BF114" s="153"/>
      <c r="BG114" s="152" t="str">
        <f>X114</f>
        <v/>
      </c>
      <c r="BH114" s="158"/>
      <c r="BI114" s="169" t="str">
        <f>Z114</f>
        <v/>
      </c>
      <c r="BJ114" s="153"/>
      <c r="BK114" s="152" t="str">
        <f>AB114</f>
        <v/>
      </c>
      <c r="BL114" s="153"/>
      <c r="BM114" s="152" t="str">
        <f>AD114</f>
        <v/>
      </c>
      <c r="BN114" s="158"/>
      <c r="BO114" s="169" t="str">
        <f>AF114</f>
        <v/>
      </c>
      <c r="BP114" s="153"/>
      <c r="BQ114" s="152" t="str">
        <f>AH114</f>
        <v/>
      </c>
      <c r="BR114" s="153"/>
      <c r="BS114" s="152" t="str">
        <f>AJ114</f>
        <v/>
      </c>
      <c r="BT114" s="158"/>
      <c r="BU114" s="41"/>
      <c r="BV114" s="8"/>
      <c r="BW114" s="8"/>
      <c r="BX114" s="288"/>
      <c r="BY114" s="288"/>
      <c r="BZ114" s="91" t="s">
        <v>14</v>
      </c>
      <c r="CA114" s="91"/>
      <c r="CB114" s="91"/>
      <c r="CC114" s="91"/>
      <c r="CD114" s="91"/>
      <c r="CE114" s="91"/>
      <c r="CF114" s="286" t="s">
        <v>71</v>
      </c>
      <c r="CG114" s="286"/>
      <c r="CH114" s="169" t="str">
        <f>P114</f>
        <v/>
      </c>
      <c r="CI114" s="153"/>
      <c r="CJ114" s="152" t="str">
        <f>R114</f>
        <v/>
      </c>
      <c r="CK114" s="158"/>
      <c r="CL114" s="169" t="str">
        <f>T114</f>
        <v/>
      </c>
      <c r="CM114" s="153"/>
      <c r="CN114" s="152" t="str">
        <f>V114</f>
        <v/>
      </c>
      <c r="CO114" s="153"/>
      <c r="CP114" s="152" t="str">
        <f>X114</f>
        <v/>
      </c>
      <c r="CQ114" s="158"/>
      <c r="CR114" s="169" t="str">
        <f>Z114</f>
        <v/>
      </c>
      <c r="CS114" s="153"/>
      <c r="CT114" s="152" t="str">
        <f>AB114</f>
        <v/>
      </c>
      <c r="CU114" s="153"/>
      <c r="CV114" s="152" t="str">
        <f>AD114</f>
        <v/>
      </c>
      <c r="CW114" s="158"/>
      <c r="CX114" s="169" t="str">
        <f>AF114</f>
        <v/>
      </c>
      <c r="CY114" s="153"/>
      <c r="CZ114" s="152" t="str">
        <f>AH114</f>
        <v/>
      </c>
      <c r="DA114" s="153"/>
      <c r="DB114" s="152" t="str">
        <f>AJ114</f>
        <v/>
      </c>
      <c r="DC114" s="158"/>
      <c r="DD114" s="8"/>
      <c r="DE114" s="9"/>
      <c r="DF114" s="2"/>
      <c r="DG114" s="2"/>
      <c r="DH114" s="2"/>
      <c r="DI114"/>
      <c r="DJ114"/>
      <c r="DK114"/>
      <c r="DL114"/>
      <c r="DM114"/>
    </row>
    <row r="115" spans="3:117" ht="8.25" customHeight="1">
      <c r="C115" s="2"/>
      <c r="D115" s="7"/>
      <c r="E115" s="8"/>
      <c r="F115" s="288"/>
      <c r="G115" s="288"/>
      <c r="H115" s="91"/>
      <c r="I115" s="91"/>
      <c r="J115" s="91"/>
      <c r="K115" s="91"/>
      <c r="L115" s="91"/>
      <c r="M115" s="91"/>
      <c r="N115" s="286"/>
      <c r="O115" s="286"/>
      <c r="P115" s="170"/>
      <c r="Q115" s="153"/>
      <c r="R115" s="153"/>
      <c r="S115" s="158"/>
      <c r="T115" s="170"/>
      <c r="U115" s="153"/>
      <c r="V115" s="153"/>
      <c r="W115" s="153"/>
      <c r="X115" s="153"/>
      <c r="Y115" s="158"/>
      <c r="Z115" s="170"/>
      <c r="AA115" s="153"/>
      <c r="AB115" s="153"/>
      <c r="AC115" s="153"/>
      <c r="AD115" s="153"/>
      <c r="AE115" s="158"/>
      <c r="AF115" s="170"/>
      <c r="AG115" s="153"/>
      <c r="AH115" s="153"/>
      <c r="AI115" s="153"/>
      <c r="AJ115" s="153"/>
      <c r="AK115" s="158"/>
      <c r="AL115" s="41"/>
      <c r="AM115" s="44"/>
      <c r="AN115" s="8"/>
      <c r="AO115" s="288"/>
      <c r="AP115" s="288"/>
      <c r="AQ115" s="91"/>
      <c r="AR115" s="91"/>
      <c r="AS115" s="91"/>
      <c r="AT115" s="91"/>
      <c r="AU115" s="91"/>
      <c r="AV115" s="91"/>
      <c r="AW115" s="286"/>
      <c r="AX115" s="286"/>
      <c r="AY115" s="170"/>
      <c r="AZ115" s="153"/>
      <c r="BA115" s="153"/>
      <c r="BB115" s="158"/>
      <c r="BC115" s="170"/>
      <c r="BD115" s="153"/>
      <c r="BE115" s="153"/>
      <c r="BF115" s="153"/>
      <c r="BG115" s="153"/>
      <c r="BH115" s="158"/>
      <c r="BI115" s="170"/>
      <c r="BJ115" s="153"/>
      <c r="BK115" s="153"/>
      <c r="BL115" s="153"/>
      <c r="BM115" s="153"/>
      <c r="BN115" s="158"/>
      <c r="BO115" s="170"/>
      <c r="BP115" s="153"/>
      <c r="BQ115" s="153"/>
      <c r="BR115" s="153"/>
      <c r="BS115" s="153"/>
      <c r="BT115" s="158"/>
      <c r="BU115" s="41"/>
      <c r="BV115" s="8"/>
      <c r="BW115" s="8"/>
      <c r="BX115" s="288"/>
      <c r="BY115" s="288"/>
      <c r="BZ115" s="91"/>
      <c r="CA115" s="91"/>
      <c r="CB115" s="91"/>
      <c r="CC115" s="91"/>
      <c r="CD115" s="91"/>
      <c r="CE115" s="91"/>
      <c r="CF115" s="286"/>
      <c r="CG115" s="286"/>
      <c r="CH115" s="170"/>
      <c r="CI115" s="153"/>
      <c r="CJ115" s="153"/>
      <c r="CK115" s="158"/>
      <c r="CL115" s="170"/>
      <c r="CM115" s="153"/>
      <c r="CN115" s="153"/>
      <c r="CO115" s="153"/>
      <c r="CP115" s="153"/>
      <c r="CQ115" s="158"/>
      <c r="CR115" s="170"/>
      <c r="CS115" s="153"/>
      <c r="CT115" s="153"/>
      <c r="CU115" s="153"/>
      <c r="CV115" s="153"/>
      <c r="CW115" s="158"/>
      <c r="CX115" s="170"/>
      <c r="CY115" s="153"/>
      <c r="CZ115" s="153"/>
      <c r="DA115" s="153"/>
      <c r="DB115" s="153"/>
      <c r="DC115" s="158"/>
      <c r="DD115" s="8"/>
      <c r="DE115" s="9"/>
      <c r="DF115" s="2"/>
      <c r="DG115" s="2"/>
      <c r="DH115" s="2"/>
      <c r="DI115"/>
      <c r="DJ115"/>
      <c r="DK115"/>
      <c r="DL115"/>
      <c r="DM115"/>
    </row>
    <row r="116" spans="3:117" ht="8.25" customHeight="1">
      <c r="C116" s="2"/>
      <c r="D116" s="7"/>
      <c r="E116" s="8"/>
      <c r="F116" s="288"/>
      <c r="G116" s="288"/>
      <c r="H116" s="91" t="s">
        <v>15</v>
      </c>
      <c r="I116" s="91"/>
      <c r="J116" s="91"/>
      <c r="K116" s="91"/>
      <c r="L116" s="91"/>
      <c r="M116" s="91"/>
      <c r="N116" s="286" t="s">
        <v>72</v>
      </c>
      <c r="O116" s="286"/>
      <c r="P116" s="169" t="str">
        <f>C288</f>
        <v/>
      </c>
      <c r="Q116" s="153"/>
      <c r="R116" s="152" t="str">
        <f>D288</f>
        <v/>
      </c>
      <c r="S116" s="158"/>
      <c r="T116" s="169" t="str">
        <f>E288</f>
        <v/>
      </c>
      <c r="U116" s="153"/>
      <c r="V116" s="152" t="str">
        <f>F288</f>
        <v/>
      </c>
      <c r="W116" s="153"/>
      <c r="X116" s="152" t="str">
        <f>G293</f>
        <v/>
      </c>
      <c r="Y116" s="158"/>
      <c r="Z116" s="169" t="str">
        <f>H293</f>
        <v/>
      </c>
      <c r="AA116" s="153"/>
      <c r="AB116" s="152" t="str">
        <f>I293</f>
        <v/>
      </c>
      <c r="AC116" s="153"/>
      <c r="AD116" s="152" t="str">
        <f>J293</f>
        <v/>
      </c>
      <c r="AE116" s="158"/>
      <c r="AF116" s="169" t="str">
        <f>K293</f>
        <v/>
      </c>
      <c r="AG116" s="153"/>
      <c r="AH116" s="152" t="str">
        <f>L293</f>
        <v/>
      </c>
      <c r="AI116" s="153"/>
      <c r="AJ116" s="152" t="str">
        <f>M293</f>
        <v/>
      </c>
      <c r="AK116" s="158"/>
      <c r="AL116" s="41"/>
      <c r="AM116" s="44"/>
      <c r="AN116" s="8"/>
      <c r="AO116" s="288"/>
      <c r="AP116" s="288"/>
      <c r="AQ116" s="91" t="s">
        <v>15</v>
      </c>
      <c r="AR116" s="91"/>
      <c r="AS116" s="91"/>
      <c r="AT116" s="91"/>
      <c r="AU116" s="91"/>
      <c r="AV116" s="91"/>
      <c r="AW116" s="286" t="s">
        <v>72</v>
      </c>
      <c r="AX116" s="286"/>
      <c r="AY116" s="169" t="str">
        <f>P116</f>
        <v/>
      </c>
      <c r="AZ116" s="153"/>
      <c r="BA116" s="152" t="str">
        <f>R116</f>
        <v/>
      </c>
      <c r="BB116" s="158"/>
      <c r="BC116" s="169" t="str">
        <f>T116</f>
        <v/>
      </c>
      <c r="BD116" s="153"/>
      <c r="BE116" s="152" t="str">
        <f>V116</f>
        <v/>
      </c>
      <c r="BF116" s="153"/>
      <c r="BG116" s="152" t="str">
        <f>X116</f>
        <v/>
      </c>
      <c r="BH116" s="158"/>
      <c r="BI116" s="169" t="str">
        <f>Z116</f>
        <v/>
      </c>
      <c r="BJ116" s="153"/>
      <c r="BK116" s="152" t="str">
        <f>AB116</f>
        <v/>
      </c>
      <c r="BL116" s="153"/>
      <c r="BM116" s="152" t="str">
        <f>AD116</f>
        <v/>
      </c>
      <c r="BN116" s="158"/>
      <c r="BO116" s="169" t="str">
        <f>AF116</f>
        <v/>
      </c>
      <c r="BP116" s="153"/>
      <c r="BQ116" s="152" t="str">
        <f>AH116</f>
        <v/>
      </c>
      <c r="BR116" s="153"/>
      <c r="BS116" s="152" t="str">
        <f>AJ116</f>
        <v/>
      </c>
      <c r="BT116" s="158"/>
      <c r="BU116" s="41"/>
      <c r="BV116" s="8"/>
      <c r="BW116" s="8"/>
      <c r="BX116" s="288"/>
      <c r="BY116" s="288"/>
      <c r="BZ116" s="91" t="s">
        <v>15</v>
      </c>
      <c r="CA116" s="91"/>
      <c r="CB116" s="91"/>
      <c r="CC116" s="91"/>
      <c r="CD116" s="91"/>
      <c r="CE116" s="91"/>
      <c r="CF116" s="286" t="s">
        <v>72</v>
      </c>
      <c r="CG116" s="286"/>
      <c r="CH116" s="169" t="str">
        <f>P116</f>
        <v/>
      </c>
      <c r="CI116" s="153"/>
      <c r="CJ116" s="152" t="str">
        <f>R116</f>
        <v/>
      </c>
      <c r="CK116" s="158"/>
      <c r="CL116" s="169" t="str">
        <f>T116</f>
        <v/>
      </c>
      <c r="CM116" s="153"/>
      <c r="CN116" s="152" t="str">
        <f>V116</f>
        <v/>
      </c>
      <c r="CO116" s="153"/>
      <c r="CP116" s="152" t="str">
        <f>X116</f>
        <v/>
      </c>
      <c r="CQ116" s="158"/>
      <c r="CR116" s="169" t="str">
        <f>Z116</f>
        <v/>
      </c>
      <c r="CS116" s="153"/>
      <c r="CT116" s="152" t="str">
        <f>AB116</f>
        <v/>
      </c>
      <c r="CU116" s="153"/>
      <c r="CV116" s="152" t="str">
        <f>AD116</f>
        <v/>
      </c>
      <c r="CW116" s="158"/>
      <c r="CX116" s="169" t="str">
        <f>AF116</f>
        <v/>
      </c>
      <c r="CY116" s="153"/>
      <c r="CZ116" s="152" t="str">
        <f>AH116</f>
        <v/>
      </c>
      <c r="DA116" s="153"/>
      <c r="DB116" s="152" t="str">
        <f>AJ116</f>
        <v/>
      </c>
      <c r="DC116" s="158"/>
      <c r="DD116" s="8"/>
      <c r="DE116" s="9"/>
      <c r="DF116" s="2"/>
      <c r="DG116" s="2"/>
      <c r="DH116" s="2"/>
      <c r="DI116"/>
      <c r="DJ116"/>
      <c r="DK116"/>
      <c r="DL116"/>
      <c r="DM116"/>
    </row>
    <row r="117" spans="3:117" ht="8.25" customHeight="1">
      <c r="C117" s="2"/>
      <c r="D117" s="7"/>
      <c r="E117" s="8"/>
      <c r="F117" s="288"/>
      <c r="G117" s="288"/>
      <c r="H117" s="291"/>
      <c r="I117" s="291"/>
      <c r="J117" s="291"/>
      <c r="K117" s="291"/>
      <c r="L117" s="291"/>
      <c r="M117" s="291"/>
      <c r="N117" s="287"/>
      <c r="O117" s="287"/>
      <c r="P117" s="177"/>
      <c r="Q117" s="154"/>
      <c r="R117" s="154"/>
      <c r="S117" s="159"/>
      <c r="T117" s="177"/>
      <c r="U117" s="154"/>
      <c r="V117" s="154"/>
      <c r="W117" s="154"/>
      <c r="X117" s="154"/>
      <c r="Y117" s="159"/>
      <c r="Z117" s="177"/>
      <c r="AA117" s="154"/>
      <c r="AB117" s="154"/>
      <c r="AC117" s="154"/>
      <c r="AD117" s="154"/>
      <c r="AE117" s="159"/>
      <c r="AF117" s="177"/>
      <c r="AG117" s="154"/>
      <c r="AH117" s="154"/>
      <c r="AI117" s="154"/>
      <c r="AJ117" s="154"/>
      <c r="AK117" s="159"/>
      <c r="AL117" s="41"/>
      <c r="AM117" s="44"/>
      <c r="AN117" s="8"/>
      <c r="AO117" s="288"/>
      <c r="AP117" s="288"/>
      <c r="AQ117" s="291"/>
      <c r="AR117" s="291"/>
      <c r="AS117" s="291"/>
      <c r="AT117" s="291"/>
      <c r="AU117" s="291"/>
      <c r="AV117" s="291"/>
      <c r="AW117" s="287"/>
      <c r="AX117" s="287"/>
      <c r="AY117" s="177"/>
      <c r="AZ117" s="154"/>
      <c r="BA117" s="154"/>
      <c r="BB117" s="159"/>
      <c r="BC117" s="177"/>
      <c r="BD117" s="154"/>
      <c r="BE117" s="154"/>
      <c r="BF117" s="154"/>
      <c r="BG117" s="154"/>
      <c r="BH117" s="159"/>
      <c r="BI117" s="177"/>
      <c r="BJ117" s="154"/>
      <c r="BK117" s="154"/>
      <c r="BL117" s="154"/>
      <c r="BM117" s="154"/>
      <c r="BN117" s="159"/>
      <c r="BO117" s="177"/>
      <c r="BP117" s="154"/>
      <c r="BQ117" s="154"/>
      <c r="BR117" s="154"/>
      <c r="BS117" s="154"/>
      <c r="BT117" s="159"/>
      <c r="BU117" s="41"/>
      <c r="BV117" s="8"/>
      <c r="BW117" s="8"/>
      <c r="BX117" s="288"/>
      <c r="BY117" s="288"/>
      <c r="BZ117" s="291"/>
      <c r="CA117" s="291"/>
      <c r="CB117" s="291"/>
      <c r="CC117" s="291"/>
      <c r="CD117" s="291"/>
      <c r="CE117" s="291"/>
      <c r="CF117" s="287"/>
      <c r="CG117" s="287"/>
      <c r="CH117" s="177"/>
      <c r="CI117" s="154"/>
      <c r="CJ117" s="154"/>
      <c r="CK117" s="159"/>
      <c r="CL117" s="177"/>
      <c r="CM117" s="154"/>
      <c r="CN117" s="154"/>
      <c r="CO117" s="154"/>
      <c r="CP117" s="154"/>
      <c r="CQ117" s="159"/>
      <c r="CR117" s="177"/>
      <c r="CS117" s="154"/>
      <c r="CT117" s="154"/>
      <c r="CU117" s="154"/>
      <c r="CV117" s="154"/>
      <c r="CW117" s="159"/>
      <c r="CX117" s="177"/>
      <c r="CY117" s="154"/>
      <c r="CZ117" s="154"/>
      <c r="DA117" s="154"/>
      <c r="DB117" s="154"/>
      <c r="DC117" s="159"/>
      <c r="DD117" s="8"/>
      <c r="DE117" s="9"/>
      <c r="DF117" s="2"/>
      <c r="DG117" s="2"/>
      <c r="DH117" s="2"/>
      <c r="DI117"/>
      <c r="DJ117"/>
      <c r="DK117"/>
      <c r="DL117"/>
      <c r="DM117"/>
    </row>
    <row r="118" spans="3:117" ht="8.25" customHeight="1">
      <c r="C118" s="2"/>
      <c r="D118" s="7"/>
      <c r="E118" s="8"/>
      <c r="F118" s="288"/>
      <c r="G118" s="288"/>
      <c r="H118" s="278" t="s">
        <v>84</v>
      </c>
      <c r="I118" s="278"/>
      <c r="J118" s="278"/>
      <c r="K118" s="278"/>
      <c r="L118" s="278"/>
      <c r="M118" s="278"/>
      <c r="N118" s="280" t="s">
        <v>89</v>
      </c>
      <c r="O118" s="280"/>
      <c r="P118" s="282" t="str">
        <f>C289</f>
        <v/>
      </c>
      <c r="Q118" s="179"/>
      <c r="R118" s="178" t="str">
        <f>D289</f>
        <v/>
      </c>
      <c r="S118" s="180"/>
      <c r="T118" s="282" t="str">
        <f>E289</f>
        <v/>
      </c>
      <c r="U118" s="179"/>
      <c r="V118" s="178" t="str">
        <f>F289</f>
        <v/>
      </c>
      <c r="W118" s="179"/>
      <c r="X118" s="178" t="str">
        <f>G294</f>
        <v/>
      </c>
      <c r="Y118" s="180"/>
      <c r="Z118" s="282" t="str">
        <f>H294</f>
        <v/>
      </c>
      <c r="AA118" s="179"/>
      <c r="AB118" s="178" t="str">
        <f>I294</f>
        <v/>
      </c>
      <c r="AC118" s="179"/>
      <c r="AD118" s="178" t="str">
        <f>J294</f>
        <v/>
      </c>
      <c r="AE118" s="180"/>
      <c r="AF118" s="282" t="str">
        <f>K294</f>
        <v/>
      </c>
      <c r="AG118" s="179"/>
      <c r="AH118" s="178" t="str">
        <f>L294</f>
        <v/>
      </c>
      <c r="AI118" s="179"/>
      <c r="AJ118" s="178" t="str">
        <f>M294</f>
        <v/>
      </c>
      <c r="AK118" s="180"/>
      <c r="AL118" s="41"/>
      <c r="AM118" s="44"/>
      <c r="AN118" s="8"/>
      <c r="AO118" s="288"/>
      <c r="AP118" s="288"/>
      <c r="AQ118" s="278" t="s">
        <v>84</v>
      </c>
      <c r="AR118" s="278"/>
      <c r="AS118" s="278"/>
      <c r="AT118" s="278"/>
      <c r="AU118" s="278"/>
      <c r="AV118" s="278"/>
      <c r="AW118" s="280" t="s">
        <v>89</v>
      </c>
      <c r="AX118" s="280"/>
      <c r="AY118" s="282" t="str">
        <f>P118</f>
        <v/>
      </c>
      <c r="AZ118" s="179"/>
      <c r="BA118" s="178" t="str">
        <f>R118</f>
        <v/>
      </c>
      <c r="BB118" s="180"/>
      <c r="BC118" s="282" t="str">
        <f>T118</f>
        <v/>
      </c>
      <c r="BD118" s="179"/>
      <c r="BE118" s="178" t="str">
        <f>V118</f>
        <v/>
      </c>
      <c r="BF118" s="179"/>
      <c r="BG118" s="178" t="str">
        <f>X118</f>
        <v/>
      </c>
      <c r="BH118" s="180"/>
      <c r="BI118" s="282" t="str">
        <f>Z118</f>
        <v/>
      </c>
      <c r="BJ118" s="179"/>
      <c r="BK118" s="178" t="str">
        <f>AB118</f>
        <v/>
      </c>
      <c r="BL118" s="179"/>
      <c r="BM118" s="178" t="str">
        <f>AD118</f>
        <v/>
      </c>
      <c r="BN118" s="180"/>
      <c r="BO118" s="282" t="str">
        <f>AF118</f>
        <v/>
      </c>
      <c r="BP118" s="179"/>
      <c r="BQ118" s="178" t="str">
        <f>AH118</f>
        <v/>
      </c>
      <c r="BR118" s="179"/>
      <c r="BS118" s="178" t="str">
        <f>AJ118</f>
        <v/>
      </c>
      <c r="BT118" s="180"/>
      <c r="BU118" s="41"/>
      <c r="BV118" s="8"/>
      <c r="BW118" s="8"/>
      <c r="BX118" s="288"/>
      <c r="BY118" s="288"/>
      <c r="BZ118" s="278" t="s">
        <v>84</v>
      </c>
      <c r="CA118" s="278"/>
      <c r="CB118" s="278"/>
      <c r="CC118" s="278"/>
      <c r="CD118" s="278"/>
      <c r="CE118" s="278"/>
      <c r="CF118" s="280" t="s">
        <v>89</v>
      </c>
      <c r="CG118" s="280"/>
      <c r="CH118" s="282" t="str">
        <f>P118</f>
        <v/>
      </c>
      <c r="CI118" s="179"/>
      <c r="CJ118" s="178" t="str">
        <f>R118</f>
        <v/>
      </c>
      <c r="CK118" s="180"/>
      <c r="CL118" s="282" t="str">
        <f>T118</f>
        <v/>
      </c>
      <c r="CM118" s="179"/>
      <c r="CN118" s="178" t="str">
        <f>V118</f>
        <v/>
      </c>
      <c r="CO118" s="179"/>
      <c r="CP118" s="178" t="str">
        <f>X118</f>
        <v/>
      </c>
      <c r="CQ118" s="180"/>
      <c r="CR118" s="282" t="str">
        <f>Z118</f>
        <v/>
      </c>
      <c r="CS118" s="179"/>
      <c r="CT118" s="178" t="str">
        <f>AB118</f>
        <v/>
      </c>
      <c r="CU118" s="179"/>
      <c r="CV118" s="178" t="str">
        <f>AD118</f>
        <v/>
      </c>
      <c r="CW118" s="180"/>
      <c r="CX118" s="282" t="str">
        <f>AF118</f>
        <v/>
      </c>
      <c r="CY118" s="179"/>
      <c r="CZ118" s="178" t="str">
        <f>AH118</f>
        <v/>
      </c>
      <c r="DA118" s="179"/>
      <c r="DB118" s="178" t="str">
        <f>AJ118</f>
        <v/>
      </c>
      <c r="DC118" s="180"/>
      <c r="DD118" s="8"/>
      <c r="DE118" s="9"/>
      <c r="DF118" s="2"/>
      <c r="DG118" s="2"/>
      <c r="DH118" s="2"/>
      <c r="DI118"/>
      <c r="DJ118"/>
      <c r="DK118"/>
      <c r="DL118"/>
      <c r="DM118"/>
    </row>
    <row r="119" spans="3:117" ht="8.25" customHeight="1">
      <c r="C119" s="2"/>
      <c r="D119" s="7"/>
      <c r="E119" s="8"/>
      <c r="F119" s="288"/>
      <c r="G119" s="288"/>
      <c r="H119" s="279"/>
      <c r="I119" s="279"/>
      <c r="J119" s="279"/>
      <c r="K119" s="279"/>
      <c r="L119" s="279"/>
      <c r="M119" s="279"/>
      <c r="N119" s="281"/>
      <c r="O119" s="281"/>
      <c r="P119" s="283"/>
      <c r="Q119" s="284"/>
      <c r="R119" s="284"/>
      <c r="S119" s="285"/>
      <c r="T119" s="283"/>
      <c r="U119" s="284"/>
      <c r="V119" s="284"/>
      <c r="W119" s="284"/>
      <c r="X119" s="284"/>
      <c r="Y119" s="285"/>
      <c r="Z119" s="283"/>
      <c r="AA119" s="284"/>
      <c r="AB119" s="284"/>
      <c r="AC119" s="284"/>
      <c r="AD119" s="284"/>
      <c r="AE119" s="285"/>
      <c r="AF119" s="283"/>
      <c r="AG119" s="284"/>
      <c r="AH119" s="284"/>
      <c r="AI119" s="284"/>
      <c r="AJ119" s="284"/>
      <c r="AK119" s="285"/>
      <c r="AL119" s="41"/>
      <c r="AM119" s="44"/>
      <c r="AN119" s="8"/>
      <c r="AO119" s="288"/>
      <c r="AP119" s="288"/>
      <c r="AQ119" s="279"/>
      <c r="AR119" s="279"/>
      <c r="AS119" s="279"/>
      <c r="AT119" s="279"/>
      <c r="AU119" s="279"/>
      <c r="AV119" s="279"/>
      <c r="AW119" s="281"/>
      <c r="AX119" s="281"/>
      <c r="AY119" s="283"/>
      <c r="AZ119" s="284"/>
      <c r="BA119" s="284"/>
      <c r="BB119" s="285"/>
      <c r="BC119" s="283"/>
      <c r="BD119" s="284"/>
      <c r="BE119" s="284"/>
      <c r="BF119" s="284"/>
      <c r="BG119" s="284"/>
      <c r="BH119" s="285"/>
      <c r="BI119" s="283"/>
      <c r="BJ119" s="284"/>
      <c r="BK119" s="284"/>
      <c r="BL119" s="284"/>
      <c r="BM119" s="284"/>
      <c r="BN119" s="285"/>
      <c r="BO119" s="283"/>
      <c r="BP119" s="284"/>
      <c r="BQ119" s="284"/>
      <c r="BR119" s="284"/>
      <c r="BS119" s="284"/>
      <c r="BT119" s="285"/>
      <c r="BU119" s="41"/>
      <c r="BV119" s="8"/>
      <c r="BW119" s="8"/>
      <c r="BX119" s="288"/>
      <c r="BY119" s="288"/>
      <c r="BZ119" s="279"/>
      <c r="CA119" s="279"/>
      <c r="CB119" s="279"/>
      <c r="CC119" s="279"/>
      <c r="CD119" s="279"/>
      <c r="CE119" s="279"/>
      <c r="CF119" s="281"/>
      <c r="CG119" s="281"/>
      <c r="CH119" s="283"/>
      <c r="CI119" s="284"/>
      <c r="CJ119" s="284"/>
      <c r="CK119" s="285"/>
      <c r="CL119" s="283"/>
      <c r="CM119" s="284"/>
      <c r="CN119" s="284"/>
      <c r="CO119" s="284"/>
      <c r="CP119" s="284"/>
      <c r="CQ119" s="285"/>
      <c r="CR119" s="283"/>
      <c r="CS119" s="284"/>
      <c r="CT119" s="284"/>
      <c r="CU119" s="284"/>
      <c r="CV119" s="284"/>
      <c r="CW119" s="285"/>
      <c r="CX119" s="283"/>
      <c r="CY119" s="284"/>
      <c r="CZ119" s="284"/>
      <c r="DA119" s="284"/>
      <c r="DB119" s="284"/>
      <c r="DC119" s="285"/>
      <c r="DD119" s="8"/>
      <c r="DE119" s="9"/>
      <c r="DF119" s="2"/>
      <c r="DG119" s="2"/>
      <c r="DH119" s="2"/>
      <c r="DI119"/>
      <c r="DJ119"/>
      <c r="DK119"/>
      <c r="DL119"/>
      <c r="DM119"/>
    </row>
    <row r="120" spans="3:117" ht="8.25" customHeight="1">
      <c r="C120" s="2"/>
      <c r="D120" s="7"/>
      <c r="E120" s="8"/>
      <c r="F120" s="294" t="s">
        <v>101</v>
      </c>
      <c r="G120" s="295"/>
      <c r="H120" s="241" t="s">
        <v>16</v>
      </c>
      <c r="I120" s="241"/>
      <c r="J120" s="241"/>
      <c r="K120" s="241"/>
      <c r="L120" s="241"/>
      <c r="M120" s="241"/>
      <c r="N120" s="280" t="s">
        <v>73</v>
      </c>
      <c r="O120" s="280"/>
      <c r="P120" s="282" t="str">
        <f>C290</f>
        <v/>
      </c>
      <c r="Q120" s="179"/>
      <c r="R120" s="178" t="str">
        <f>D290</f>
        <v/>
      </c>
      <c r="S120" s="180"/>
      <c r="T120" s="282" t="str">
        <f>E290</f>
        <v/>
      </c>
      <c r="U120" s="179"/>
      <c r="V120" s="178" t="str">
        <f>F290</f>
        <v/>
      </c>
      <c r="W120" s="179"/>
      <c r="X120" s="178" t="str">
        <f>G295</f>
        <v/>
      </c>
      <c r="Y120" s="180"/>
      <c r="Z120" s="282" t="str">
        <f>H295</f>
        <v/>
      </c>
      <c r="AA120" s="179"/>
      <c r="AB120" s="178" t="str">
        <f>I295</f>
        <v/>
      </c>
      <c r="AC120" s="179"/>
      <c r="AD120" s="178" t="str">
        <f>J295</f>
        <v/>
      </c>
      <c r="AE120" s="180"/>
      <c r="AF120" s="282" t="str">
        <f>K295</f>
        <v/>
      </c>
      <c r="AG120" s="179"/>
      <c r="AH120" s="178" t="str">
        <f>L295</f>
        <v/>
      </c>
      <c r="AI120" s="179"/>
      <c r="AJ120" s="178" t="str">
        <f>M295</f>
        <v/>
      </c>
      <c r="AK120" s="180"/>
      <c r="AL120" s="41"/>
      <c r="AM120" s="44"/>
      <c r="AN120" s="8"/>
      <c r="AO120" s="294" t="s">
        <v>101</v>
      </c>
      <c r="AP120" s="295"/>
      <c r="AQ120" s="241" t="s">
        <v>16</v>
      </c>
      <c r="AR120" s="241"/>
      <c r="AS120" s="241"/>
      <c r="AT120" s="241"/>
      <c r="AU120" s="241"/>
      <c r="AV120" s="241"/>
      <c r="AW120" s="280" t="s">
        <v>73</v>
      </c>
      <c r="AX120" s="280"/>
      <c r="AY120" s="282" t="str">
        <f>P120</f>
        <v/>
      </c>
      <c r="AZ120" s="179"/>
      <c r="BA120" s="178" t="str">
        <f>R120</f>
        <v/>
      </c>
      <c r="BB120" s="180"/>
      <c r="BC120" s="282" t="str">
        <f>T120</f>
        <v/>
      </c>
      <c r="BD120" s="179"/>
      <c r="BE120" s="178" t="str">
        <f>V120</f>
        <v/>
      </c>
      <c r="BF120" s="179"/>
      <c r="BG120" s="178" t="str">
        <f>X120</f>
        <v/>
      </c>
      <c r="BH120" s="180"/>
      <c r="BI120" s="282" t="str">
        <f>Z120</f>
        <v/>
      </c>
      <c r="BJ120" s="179"/>
      <c r="BK120" s="178" t="str">
        <f>AB120</f>
        <v/>
      </c>
      <c r="BL120" s="179"/>
      <c r="BM120" s="178" t="str">
        <f>AD120</f>
        <v/>
      </c>
      <c r="BN120" s="180"/>
      <c r="BO120" s="282" t="str">
        <f>AF120</f>
        <v/>
      </c>
      <c r="BP120" s="179"/>
      <c r="BQ120" s="178" t="str">
        <f>AH120</f>
        <v/>
      </c>
      <c r="BR120" s="179"/>
      <c r="BS120" s="178" t="str">
        <f>AJ120</f>
        <v/>
      </c>
      <c r="BT120" s="180"/>
      <c r="BU120" s="41"/>
      <c r="BV120" s="8"/>
      <c r="BW120" s="8"/>
      <c r="BX120" s="294" t="s">
        <v>101</v>
      </c>
      <c r="BY120" s="295"/>
      <c r="BZ120" s="241" t="s">
        <v>16</v>
      </c>
      <c r="CA120" s="241"/>
      <c r="CB120" s="241"/>
      <c r="CC120" s="241"/>
      <c r="CD120" s="241"/>
      <c r="CE120" s="241"/>
      <c r="CF120" s="280" t="s">
        <v>73</v>
      </c>
      <c r="CG120" s="280"/>
      <c r="CH120" s="282" t="str">
        <f>P120</f>
        <v/>
      </c>
      <c r="CI120" s="179"/>
      <c r="CJ120" s="178" t="str">
        <f>R120</f>
        <v/>
      </c>
      <c r="CK120" s="180"/>
      <c r="CL120" s="282" t="str">
        <f>T120</f>
        <v/>
      </c>
      <c r="CM120" s="179"/>
      <c r="CN120" s="178" t="str">
        <f>V120</f>
        <v/>
      </c>
      <c r="CO120" s="179"/>
      <c r="CP120" s="178" t="str">
        <f>X120</f>
        <v/>
      </c>
      <c r="CQ120" s="180"/>
      <c r="CR120" s="282" t="str">
        <f>Z120</f>
        <v/>
      </c>
      <c r="CS120" s="179"/>
      <c r="CT120" s="178" t="str">
        <f>AB120</f>
        <v/>
      </c>
      <c r="CU120" s="179"/>
      <c r="CV120" s="178" t="str">
        <f>AD120</f>
        <v/>
      </c>
      <c r="CW120" s="180"/>
      <c r="CX120" s="282" t="str">
        <f>AF120</f>
        <v/>
      </c>
      <c r="CY120" s="179"/>
      <c r="CZ120" s="178" t="str">
        <f>AH120</f>
        <v/>
      </c>
      <c r="DA120" s="179"/>
      <c r="DB120" s="178" t="str">
        <f>AJ120</f>
        <v/>
      </c>
      <c r="DC120" s="180"/>
      <c r="DD120" s="8"/>
      <c r="DE120" s="9"/>
      <c r="DF120" s="2"/>
      <c r="DG120" s="2"/>
      <c r="DH120" s="2"/>
      <c r="DI120"/>
      <c r="DJ120"/>
      <c r="DK120"/>
      <c r="DL120"/>
      <c r="DM120"/>
    </row>
    <row r="121" spans="3:117" ht="8.25" customHeight="1">
      <c r="C121" s="2"/>
      <c r="D121" s="7"/>
      <c r="E121" s="8"/>
      <c r="F121" s="294"/>
      <c r="G121" s="295"/>
      <c r="H121" s="91"/>
      <c r="I121" s="91"/>
      <c r="J121" s="91"/>
      <c r="K121" s="91"/>
      <c r="L121" s="91"/>
      <c r="M121" s="91"/>
      <c r="N121" s="286"/>
      <c r="O121" s="286"/>
      <c r="P121" s="170"/>
      <c r="Q121" s="153"/>
      <c r="R121" s="153"/>
      <c r="S121" s="158"/>
      <c r="T121" s="170"/>
      <c r="U121" s="153"/>
      <c r="V121" s="153"/>
      <c r="W121" s="153"/>
      <c r="X121" s="153"/>
      <c r="Y121" s="158"/>
      <c r="Z121" s="170"/>
      <c r="AA121" s="153"/>
      <c r="AB121" s="153"/>
      <c r="AC121" s="153"/>
      <c r="AD121" s="153"/>
      <c r="AE121" s="158"/>
      <c r="AF121" s="170"/>
      <c r="AG121" s="153"/>
      <c r="AH121" s="153"/>
      <c r="AI121" s="153"/>
      <c r="AJ121" s="153"/>
      <c r="AK121" s="158"/>
      <c r="AL121" s="41"/>
      <c r="AM121" s="44"/>
      <c r="AN121" s="8"/>
      <c r="AO121" s="294"/>
      <c r="AP121" s="295"/>
      <c r="AQ121" s="91"/>
      <c r="AR121" s="91"/>
      <c r="AS121" s="91"/>
      <c r="AT121" s="91"/>
      <c r="AU121" s="91"/>
      <c r="AV121" s="91"/>
      <c r="AW121" s="286"/>
      <c r="AX121" s="286"/>
      <c r="AY121" s="170"/>
      <c r="AZ121" s="153"/>
      <c r="BA121" s="153"/>
      <c r="BB121" s="158"/>
      <c r="BC121" s="170"/>
      <c r="BD121" s="153"/>
      <c r="BE121" s="153"/>
      <c r="BF121" s="153"/>
      <c r="BG121" s="153"/>
      <c r="BH121" s="158"/>
      <c r="BI121" s="170"/>
      <c r="BJ121" s="153"/>
      <c r="BK121" s="153"/>
      <c r="BL121" s="153"/>
      <c r="BM121" s="153"/>
      <c r="BN121" s="158"/>
      <c r="BO121" s="170"/>
      <c r="BP121" s="153"/>
      <c r="BQ121" s="153"/>
      <c r="BR121" s="153"/>
      <c r="BS121" s="153"/>
      <c r="BT121" s="158"/>
      <c r="BU121" s="41"/>
      <c r="BV121" s="8"/>
      <c r="BW121" s="8"/>
      <c r="BX121" s="294"/>
      <c r="BY121" s="295"/>
      <c r="BZ121" s="91"/>
      <c r="CA121" s="91"/>
      <c r="CB121" s="91"/>
      <c r="CC121" s="91"/>
      <c r="CD121" s="91"/>
      <c r="CE121" s="91"/>
      <c r="CF121" s="286"/>
      <c r="CG121" s="286"/>
      <c r="CH121" s="170"/>
      <c r="CI121" s="153"/>
      <c r="CJ121" s="153"/>
      <c r="CK121" s="158"/>
      <c r="CL121" s="170"/>
      <c r="CM121" s="153"/>
      <c r="CN121" s="153"/>
      <c r="CO121" s="153"/>
      <c r="CP121" s="153"/>
      <c r="CQ121" s="158"/>
      <c r="CR121" s="170"/>
      <c r="CS121" s="153"/>
      <c r="CT121" s="153"/>
      <c r="CU121" s="153"/>
      <c r="CV121" s="153"/>
      <c r="CW121" s="158"/>
      <c r="CX121" s="170"/>
      <c r="CY121" s="153"/>
      <c r="CZ121" s="153"/>
      <c r="DA121" s="153"/>
      <c r="DB121" s="153"/>
      <c r="DC121" s="158"/>
      <c r="DD121" s="8"/>
      <c r="DE121" s="9"/>
      <c r="DF121" s="2"/>
      <c r="DG121" s="2"/>
      <c r="DH121" s="2"/>
      <c r="DI121"/>
      <c r="DJ121"/>
      <c r="DK121"/>
      <c r="DL121"/>
      <c r="DM121"/>
    </row>
    <row r="122" spans="3:117" ht="8.25" customHeight="1">
      <c r="C122" s="2"/>
      <c r="D122" s="7"/>
      <c r="E122" s="8"/>
      <c r="F122" s="294"/>
      <c r="G122" s="295"/>
      <c r="H122" s="290" t="s">
        <v>17</v>
      </c>
      <c r="I122" s="290"/>
      <c r="J122" s="290"/>
      <c r="K122" s="290"/>
      <c r="L122" s="290"/>
      <c r="M122" s="290"/>
      <c r="N122" s="286" t="s">
        <v>74</v>
      </c>
      <c r="O122" s="286"/>
      <c r="P122" s="169" t="str">
        <f>C291</f>
        <v/>
      </c>
      <c r="Q122" s="153"/>
      <c r="R122" s="152" t="str">
        <f>D291</f>
        <v/>
      </c>
      <c r="S122" s="158"/>
      <c r="T122" s="169" t="str">
        <f>E291</f>
        <v/>
      </c>
      <c r="U122" s="153"/>
      <c r="V122" s="152" t="str">
        <f>F291</f>
        <v/>
      </c>
      <c r="W122" s="153"/>
      <c r="X122" s="152" t="str">
        <f>G296</f>
        <v/>
      </c>
      <c r="Y122" s="158"/>
      <c r="Z122" s="169" t="str">
        <f>H296</f>
        <v/>
      </c>
      <c r="AA122" s="153"/>
      <c r="AB122" s="152" t="str">
        <f>I296</f>
        <v/>
      </c>
      <c r="AC122" s="153"/>
      <c r="AD122" s="152" t="str">
        <f>J296</f>
        <v/>
      </c>
      <c r="AE122" s="158"/>
      <c r="AF122" s="169" t="str">
        <f>K296</f>
        <v/>
      </c>
      <c r="AG122" s="153"/>
      <c r="AH122" s="152" t="str">
        <f>L296</f>
        <v/>
      </c>
      <c r="AI122" s="153"/>
      <c r="AJ122" s="152" t="str">
        <f>M296</f>
        <v/>
      </c>
      <c r="AK122" s="158"/>
      <c r="AL122" s="41"/>
      <c r="AM122" s="44"/>
      <c r="AN122" s="8"/>
      <c r="AO122" s="294"/>
      <c r="AP122" s="295"/>
      <c r="AQ122" s="290" t="s">
        <v>17</v>
      </c>
      <c r="AR122" s="290"/>
      <c r="AS122" s="290"/>
      <c r="AT122" s="290"/>
      <c r="AU122" s="290"/>
      <c r="AV122" s="290"/>
      <c r="AW122" s="286" t="s">
        <v>74</v>
      </c>
      <c r="AX122" s="286"/>
      <c r="AY122" s="169" t="str">
        <f>P122</f>
        <v/>
      </c>
      <c r="AZ122" s="153"/>
      <c r="BA122" s="152" t="str">
        <f>R122</f>
        <v/>
      </c>
      <c r="BB122" s="158"/>
      <c r="BC122" s="169" t="str">
        <f>T122</f>
        <v/>
      </c>
      <c r="BD122" s="153"/>
      <c r="BE122" s="152" t="str">
        <f>V122</f>
        <v/>
      </c>
      <c r="BF122" s="153"/>
      <c r="BG122" s="152" t="str">
        <f>X122</f>
        <v/>
      </c>
      <c r="BH122" s="158"/>
      <c r="BI122" s="169" t="str">
        <f>Z122</f>
        <v/>
      </c>
      <c r="BJ122" s="153"/>
      <c r="BK122" s="152" t="str">
        <f>AB122</f>
        <v/>
      </c>
      <c r="BL122" s="153"/>
      <c r="BM122" s="152" t="str">
        <f>AD122</f>
        <v/>
      </c>
      <c r="BN122" s="158"/>
      <c r="BO122" s="169" t="str">
        <f>AF122</f>
        <v/>
      </c>
      <c r="BP122" s="153"/>
      <c r="BQ122" s="152" t="str">
        <f>AH122</f>
        <v/>
      </c>
      <c r="BR122" s="153"/>
      <c r="BS122" s="152" t="str">
        <f>AJ122</f>
        <v/>
      </c>
      <c r="BT122" s="158"/>
      <c r="BU122" s="41"/>
      <c r="BV122" s="8"/>
      <c r="BW122" s="8"/>
      <c r="BX122" s="294"/>
      <c r="BY122" s="295"/>
      <c r="BZ122" s="290" t="s">
        <v>17</v>
      </c>
      <c r="CA122" s="290"/>
      <c r="CB122" s="290"/>
      <c r="CC122" s="290"/>
      <c r="CD122" s="290"/>
      <c r="CE122" s="290"/>
      <c r="CF122" s="286" t="s">
        <v>74</v>
      </c>
      <c r="CG122" s="286"/>
      <c r="CH122" s="169" t="str">
        <f>P122</f>
        <v/>
      </c>
      <c r="CI122" s="153"/>
      <c r="CJ122" s="152" t="str">
        <f>R122</f>
        <v/>
      </c>
      <c r="CK122" s="158"/>
      <c r="CL122" s="169" t="str">
        <f>T122</f>
        <v/>
      </c>
      <c r="CM122" s="153"/>
      <c r="CN122" s="152" t="str">
        <f>V122</f>
        <v/>
      </c>
      <c r="CO122" s="153"/>
      <c r="CP122" s="152" t="str">
        <f>X122</f>
        <v/>
      </c>
      <c r="CQ122" s="158"/>
      <c r="CR122" s="169" t="str">
        <f>Z122</f>
        <v/>
      </c>
      <c r="CS122" s="153"/>
      <c r="CT122" s="152" t="str">
        <f>AB122</f>
        <v/>
      </c>
      <c r="CU122" s="153"/>
      <c r="CV122" s="152" t="str">
        <f>AD122</f>
        <v/>
      </c>
      <c r="CW122" s="158"/>
      <c r="CX122" s="169" t="str">
        <f>AF122</f>
        <v/>
      </c>
      <c r="CY122" s="153"/>
      <c r="CZ122" s="152" t="str">
        <f>AH122</f>
        <v/>
      </c>
      <c r="DA122" s="153"/>
      <c r="DB122" s="152" t="str">
        <f>AJ122</f>
        <v/>
      </c>
      <c r="DC122" s="158"/>
      <c r="DD122" s="8"/>
      <c r="DE122" s="9"/>
      <c r="DF122" s="2"/>
      <c r="DG122" s="2"/>
      <c r="DH122" s="2"/>
      <c r="DI122"/>
      <c r="DJ122"/>
      <c r="DK122"/>
      <c r="DL122"/>
      <c r="DM122"/>
    </row>
    <row r="123" spans="3:117" ht="8.25" customHeight="1">
      <c r="C123" s="2"/>
      <c r="D123" s="7"/>
      <c r="E123" s="8"/>
      <c r="F123" s="294"/>
      <c r="G123" s="295"/>
      <c r="H123" s="290"/>
      <c r="I123" s="290"/>
      <c r="J123" s="290"/>
      <c r="K123" s="290"/>
      <c r="L123" s="290"/>
      <c r="M123" s="290"/>
      <c r="N123" s="286"/>
      <c r="O123" s="286"/>
      <c r="P123" s="170"/>
      <c r="Q123" s="153"/>
      <c r="R123" s="153"/>
      <c r="S123" s="158"/>
      <c r="T123" s="170"/>
      <c r="U123" s="153"/>
      <c r="V123" s="153"/>
      <c r="W123" s="153"/>
      <c r="X123" s="153"/>
      <c r="Y123" s="158"/>
      <c r="Z123" s="170"/>
      <c r="AA123" s="153"/>
      <c r="AB123" s="153"/>
      <c r="AC123" s="153"/>
      <c r="AD123" s="153"/>
      <c r="AE123" s="158"/>
      <c r="AF123" s="170"/>
      <c r="AG123" s="153"/>
      <c r="AH123" s="153"/>
      <c r="AI123" s="153"/>
      <c r="AJ123" s="153"/>
      <c r="AK123" s="158"/>
      <c r="AL123" s="41"/>
      <c r="AM123" s="44"/>
      <c r="AN123" s="8"/>
      <c r="AO123" s="294"/>
      <c r="AP123" s="295"/>
      <c r="AQ123" s="290"/>
      <c r="AR123" s="290"/>
      <c r="AS123" s="290"/>
      <c r="AT123" s="290"/>
      <c r="AU123" s="290"/>
      <c r="AV123" s="290"/>
      <c r="AW123" s="286"/>
      <c r="AX123" s="286"/>
      <c r="AY123" s="170"/>
      <c r="AZ123" s="153"/>
      <c r="BA123" s="153"/>
      <c r="BB123" s="158"/>
      <c r="BC123" s="170"/>
      <c r="BD123" s="153"/>
      <c r="BE123" s="153"/>
      <c r="BF123" s="153"/>
      <c r="BG123" s="153"/>
      <c r="BH123" s="158"/>
      <c r="BI123" s="170"/>
      <c r="BJ123" s="153"/>
      <c r="BK123" s="153"/>
      <c r="BL123" s="153"/>
      <c r="BM123" s="153"/>
      <c r="BN123" s="158"/>
      <c r="BO123" s="170"/>
      <c r="BP123" s="153"/>
      <c r="BQ123" s="153"/>
      <c r="BR123" s="153"/>
      <c r="BS123" s="153"/>
      <c r="BT123" s="158"/>
      <c r="BU123" s="41"/>
      <c r="BV123" s="8"/>
      <c r="BW123" s="8"/>
      <c r="BX123" s="294"/>
      <c r="BY123" s="295"/>
      <c r="BZ123" s="290"/>
      <c r="CA123" s="290"/>
      <c r="CB123" s="290"/>
      <c r="CC123" s="290"/>
      <c r="CD123" s="290"/>
      <c r="CE123" s="290"/>
      <c r="CF123" s="286"/>
      <c r="CG123" s="286"/>
      <c r="CH123" s="170"/>
      <c r="CI123" s="153"/>
      <c r="CJ123" s="153"/>
      <c r="CK123" s="158"/>
      <c r="CL123" s="170"/>
      <c r="CM123" s="153"/>
      <c r="CN123" s="153"/>
      <c r="CO123" s="153"/>
      <c r="CP123" s="153"/>
      <c r="CQ123" s="158"/>
      <c r="CR123" s="170"/>
      <c r="CS123" s="153"/>
      <c r="CT123" s="153"/>
      <c r="CU123" s="153"/>
      <c r="CV123" s="153"/>
      <c r="CW123" s="158"/>
      <c r="CX123" s="170"/>
      <c r="CY123" s="153"/>
      <c r="CZ123" s="153"/>
      <c r="DA123" s="153"/>
      <c r="DB123" s="153"/>
      <c r="DC123" s="158"/>
      <c r="DD123" s="8"/>
      <c r="DE123" s="9"/>
      <c r="DF123" s="2"/>
      <c r="DG123" s="2"/>
      <c r="DH123" s="2"/>
      <c r="DI123"/>
      <c r="DJ123"/>
      <c r="DK123"/>
      <c r="DL123"/>
      <c r="DM123"/>
    </row>
    <row r="124" spans="3:117" ht="8.25" customHeight="1">
      <c r="C124" s="2"/>
      <c r="D124" s="7"/>
      <c r="E124" s="8"/>
      <c r="F124" s="294"/>
      <c r="G124" s="295"/>
      <c r="H124" s="91" t="s">
        <v>18</v>
      </c>
      <c r="I124" s="91"/>
      <c r="J124" s="91"/>
      <c r="K124" s="91"/>
      <c r="L124" s="91"/>
      <c r="M124" s="91"/>
      <c r="N124" s="286" t="s">
        <v>75</v>
      </c>
      <c r="O124" s="286"/>
      <c r="P124" s="169" t="str">
        <f>C292</f>
        <v/>
      </c>
      <c r="Q124" s="153"/>
      <c r="R124" s="152" t="str">
        <f>D292</f>
        <v/>
      </c>
      <c r="S124" s="158"/>
      <c r="T124" s="169" t="str">
        <f>E292</f>
        <v/>
      </c>
      <c r="U124" s="153"/>
      <c r="V124" s="152" t="str">
        <f>F292</f>
        <v/>
      </c>
      <c r="W124" s="153"/>
      <c r="X124" s="152" t="str">
        <f>G297</f>
        <v/>
      </c>
      <c r="Y124" s="158"/>
      <c r="Z124" s="169" t="str">
        <f>H297</f>
        <v/>
      </c>
      <c r="AA124" s="153"/>
      <c r="AB124" s="152" t="str">
        <f>I297</f>
        <v/>
      </c>
      <c r="AC124" s="153"/>
      <c r="AD124" s="152" t="str">
        <f>J297</f>
        <v/>
      </c>
      <c r="AE124" s="158"/>
      <c r="AF124" s="169" t="str">
        <f>K297</f>
        <v/>
      </c>
      <c r="AG124" s="153"/>
      <c r="AH124" s="152" t="str">
        <f>L297</f>
        <v/>
      </c>
      <c r="AI124" s="153"/>
      <c r="AJ124" s="152" t="str">
        <f>M297</f>
        <v/>
      </c>
      <c r="AK124" s="158"/>
      <c r="AL124" s="41"/>
      <c r="AM124" s="44"/>
      <c r="AN124" s="8"/>
      <c r="AO124" s="294"/>
      <c r="AP124" s="295"/>
      <c r="AQ124" s="91" t="s">
        <v>18</v>
      </c>
      <c r="AR124" s="91"/>
      <c r="AS124" s="91"/>
      <c r="AT124" s="91"/>
      <c r="AU124" s="91"/>
      <c r="AV124" s="91"/>
      <c r="AW124" s="286" t="s">
        <v>75</v>
      </c>
      <c r="AX124" s="286"/>
      <c r="AY124" s="169" t="str">
        <f>P124</f>
        <v/>
      </c>
      <c r="AZ124" s="153"/>
      <c r="BA124" s="152" t="str">
        <f>R124</f>
        <v/>
      </c>
      <c r="BB124" s="158"/>
      <c r="BC124" s="169" t="str">
        <f>T124</f>
        <v/>
      </c>
      <c r="BD124" s="153"/>
      <c r="BE124" s="152" t="str">
        <f>V124</f>
        <v/>
      </c>
      <c r="BF124" s="153"/>
      <c r="BG124" s="152" t="str">
        <f>X124</f>
        <v/>
      </c>
      <c r="BH124" s="158"/>
      <c r="BI124" s="169" t="str">
        <f>Z124</f>
        <v/>
      </c>
      <c r="BJ124" s="153"/>
      <c r="BK124" s="152" t="str">
        <f>AB124</f>
        <v/>
      </c>
      <c r="BL124" s="153"/>
      <c r="BM124" s="152" t="str">
        <f>AD124</f>
        <v/>
      </c>
      <c r="BN124" s="158"/>
      <c r="BO124" s="169" t="str">
        <f>AF124</f>
        <v/>
      </c>
      <c r="BP124" s="153"/>
      <c r="BQ124" s="152" t="str">
        <f>AH124</f>
        <v/>
      </c>
      <c r="BR124" s="153"/>
      <c r="BS124" s="152" t="str">
        <f>AJ124</f>
        <v/>
      </c>
      <c r="BT124" s="158"/>
      <c r="BU124" s="41"/>
      <c r="BV124" s="8"/>
      <c r="BW124" s="8"/>
      <c r="BX124" s="294"/>
      <c r="BY124" s="295"/>
      <c r="BZ124" s="91" t="s">
        <v>18</v>
      </c>
      <c r="CA124" s="91"/>
      <c r="CB124" s="91"/>
      <c r="CC124" s="91"/>
      <c r="CD124" s="91"/>
      <c r="CE124" s="91"/>
      <c r="CF124" s="286" t="s">
        <v>75</v>
      </c>
      <c r="CG124" s="286"/>
      <c r="CH124" s="169" t="str">
        <f>P124</f>
        <v/>
      </c>
      <c r="CI124" s="153"/>
      <c r="CJ124" s="152" t="str">
        <f>R124</f>
        <v/>
      </c>
      <c r="CK124" s="158"/>
      <c r="CL124" s="169" t="str">
        <f>T124</f>
        <v/>
      </c>
      <c r="CM124" s="153"/>
      <c r="CN124" s="152" t="str">
        <f>V124</f>
        <v/>
      </c>
      <c r="CO124" s="153"/>
      <c r="CP124" s="152" t="str">
        <f>X124</f>
        <v/>
      </c>
      <c r="CQ124" s="158"/>
      <c r="CR124" s="169" t="str">
        <f>Z124</f>
        <v/>
      </c>
      <c r="CS124" s="153"/>
      <c r="CT124" s="152" t="str">
        <f>AB124</f>
        <v/>
      </c>
      <c r="CU124" s="153"/>
      <c r="CV124" s="152" t="str">
        <f>AD124</f>
        <v/>
      </c>
      <c r="CW124" s="158"/>
      <c r="CX124" s="169" t="str">
        <f>AF124</f>
        <v/>
      </c>
      <c r="CY124" s="153"/>
      <c r="CZ124" s="152" t="str">
        <f>AH124</f>
        <v/>
      </c>
      <c r="DA124" s="153"/>
      <c r="DB124" s="152" t="str">
        <f>AJ124</f>
        <v/>
      </c>
      <c r="DC124" s="158"/>
      <c r="DD124" s="8"/>
      <c r="DE124" s="9"/>
      <c r="DF124" s="2"/>
      <c r="DG124" s="2"/>
      <c r="DH124" s="2"/>
      <c r="DI124"/>
      <c r="DJ124"/>
      <c r="DK124"/>
      <c r="DL124"/>
      <c r="DM124"/>
    </row>
    <row r="125" spans="3:117" ht="8.25" customHeight="1">
      <c r="C125" s="2"/>
      <c r="D125" s="7"/>
      <c r="E125" s="8"/>
      <c r="F125" s="294"/>
      <c r="G125" s="295"/>
      <c r="H125" s="91"/>
      <c r="I125" s="91"/>
      <c r="J125" s="91"/>
      <c r="K125" s="91"/>
      <c r="L125" s="91"/>
      <c r="M125" s="91"/>
      <c r="N125" s="286"/>
      <c r="O125" s="286"/>
      <c r="P125" s="170"/>
      <c r="Q125" s="153"/>
      <c r="R125" s="153"/>
      <c r="S125" s="158"/>
      <c r="T125" s="170"/>
      <c r="U125" s="153"/>
      <c r="V125" s="153"/>
      <c r="W125" s="153"/>
      <c r="X125" s="153"/>
      <c r="Y125" s="158"/>
      <c r="Z125" s="170"/>
      <c r="AA125" s="153"/>
      <c r="AB125" s="153"/>
      <c r="AC125" s="153"/>
      <c r="AD125" s="153"/>
      <c r="AE125" s="158"/>
      <c r="AF125" s="170"/>
      <c r="AG125" s="153"/>
      <c r="AH125" s="153"/>
      <c r="AI125" s="153"/>
      <c r="AJ125" s="153"/>
      <c r="AK125" s="158"/>
      <c r="AL125" s="41"/>
      <c r="AM125" s="44"/>
      <c r="AN125" s="8"/>
      <c r="AO125" s="294"/>
      <c r="AP125" s="295"/>
      <c r="AQ125" s="91"/>
      <c r="AR125" s="91"/>
      <c r="AS125" s="91"/>
      <c r="AT125" s="91"/>
      <c r="AU125" s="91"/>
      <c r="AV125" s="91"/>
      <c r="AW125" s="286"/>
      <c r="AX125" s="286"/>
      <c r="AY125" s="170"/>
      <c r="AZ125" s="153"/>
      <c r="BA125" s="153"/>
      <c r="BB125" s="158"/>
      <c r="BC125" s="170"/>
      <c r="BD125" s="153"/>
      <c r="BE125" s="153"/>
      <c r="BF125" s="153"/>
      <c r="BG125" s="153"/>
      <c r="BH125" s="158"/>
      <c r="BI125" s="170"/>
      <c r="BJ125" s="153"/>
      <c r="BK125" s="153"/>
      <c r="BL125" s="153"/>
      <c r="BM125" s="153"/>
      <c r="BN125" s="158"/>
      <c r="BO125" s="170"/>
      <c r="BP125" s="153"/>
      <c r="BQ125" s="153"/>
      <c r="BR125" s="153"/>
      <c r="BS125" s="153"/>
      <c r="BT125" s="158"/>
      <c r="BU125" s="41"/>
      <c r="BV125" s="8"/>
      <c r="BW125" s="8"/>
      <c r="BX125" s="294"/>
      <c r="BY125" s="295"/>
      <c r="BZ125" s="91"/>
      <c r="CA125" s="91"/>
      <c r="CB125" s="91"/>
      <c r="CC125" s="91"/>
      <c r="CD125" s="91"/>
      <c r="CE125" s="91"/>
      <c r="CF125" s="286"/>
      <c r="CG125" s="286"/>
      <c r="CH125" s="170"/>
      <c r="CI125" s="153"/>
      <c r="CJ125" s="153"/>
      <c r="CK125" s="158"/>
      <c r="CL125" s="170"/>
      <c r="CM125" s="153"/>
      <c r="CN125" s="153"/>
      <c r="CO125" s="153"/>
      <c r="CP125" s="153"/>
      <c r="CQ125" s="158"/>
      <c r="CR125" s="170"/>
      <c r="CS125" s="153"/>
      <c r="CT125" s="153"/>
      <c r="CU125" s="153"/>
      <c r="CV125" s="153"/>
      <c r="CW125" s="158"/>
      <c r="CX125" s="170"/>
      <c r="CY125" s="153"/>
      <c r="CZ125" s="153"/>
      <c r="DA125" s="153"/>
      <c r="DB125" s="153"/>
      <c r="DC125" s="158"/>
      <c r="DD125" s="8"/>
      <c r="DE125" s="9"/>
      <c r="DF125" s="2"/>
      <c r="DG125" s="2"/>
      <c r="DH125" s="2"/>
      <c r="DI125"/>
      <c r="DJ125"/>
      <c r="DK125"/>
      <c r="DL125"/>
      <c r="DM125"/>
    </row>
    <row r="126" spans="3:117" ht="8.25" customHeight="1">
      <c r="C126" s="2"/>
      <c r="D126" s="7"/>
      <c r="E126" s="8"/>
      <c r="F126" s="294"/>
      <c r="G126" s="295"/>
      <c r="H126" s="91" t="s">
        <v>19</v>
      </c>
      <c r="I126" s="91"/>
      <c r="J126" s="91"/>
      <c r="K126" s="91"/>
      <c r="L126" s="91"/>
      <c r="M126" s="91"/>
      <c r="N126" s="286" t="s">
        <v>76</v>
      </c>
      <c r="O126" s="286"/>
      <c r="P126" s="169" t="str">
        <f>C293</f>
        <v/>
      </c>
      <c r="Q126" s="153"/>
      <c r="R126" s="152" t="str">
        <f>D293</f>
        <v/>
      </c>
      <c r="S126" s="158"/>
      <c r="T126" s="169" t="str">
        <f>E293</f>
        <v/>
      </c>
      <c r="U126" s="153"/>
      <c r="V126" s="152" t="str">
        <f>F293</f>
        <v/>
      </c>
      <c r="W126" s="153"/>
      <c r="X126" s="152" t="str">
        <f>G298</f>
        <v/>
      </c>
      <c r="Y126" s="158"/>
      <c r="Z126" s="169" t="str">
        <f>H298</f>
        <v/>
      </c>
      <c r="AA126" s="153"/>
      <c r="AB126" s="152" t="str">
        <f>I298</f>
        <v/>
      </c>
      <c r="AC126" s="153"/>
      <c r="AD126" s="152" t="str">
        <f>J298</f>
        <v/>
      </c>
      <c r="AE126" s="158"/>
      <c r="AF126" s="169" t="str">
        <f>K298</f>
        <v/>
      </c>
      <c r="AG126" s="153"/>
      <c r="AH126" s="152" t="str">
        <f>L298</f>
        <v/>
      </c>
      <c r="AI126" s="153"/>
      <c r="AJ126" s="152" t="str">
        <f>M298</f>
        <v/>
      </c>
      <c r="AK126" s="158"/>
      <c r="AL126" s="41"/>
      <c r="AM126" s="44"/>
      <c r="AN126" s="8"/>
      <c r="AO126" s="294"/>
      <c r="AP126" s="295"/>
      <c r="AQ126" s="91" t="s">
        <v>19</v>
      </c>
      <c r="AR126" s="91"/>
      <c r="AS126" s="91"/>
      <c r="AT126" s="91"/>
      <c r="AU126" s="91"/>
      <c r="AV126" s="91"/>
      <c r="AW126" s="286" t="s">
        <v>76</v>
      </c>
      <c r="AX126" s="286"/>
      <c r="AY126" s="169" t="str">
        <f>P126</f>
        <v/>
      </c>
      <c r="AZ126" s="153"/>
      <c r="BA126" s="152" t="str">
        <f>R126</f>
        <v/>
      </c>
      <c r="BB126" s="158"/>
      <c r="BC126" s="169" t="str">
        <f>T126</f>
        <v/>
      </c>
      <c r="BD126" s="153"/>
      <c r="BE126" s="152" t="str">
        <f>V126</f>
        <v/>
      </c>
      <c r="BF126" s="153"/>
      <c r="BG126" s="152" t="str">
        <f>X126</f>
        <v/>
      </c>
      <c r="BH126" s="158"/>
      <c r="BI126" s="169" t="str">
        <f>Z126</f>
        <v/>
      </c>
      <c r="BJ126" s="153"/>
      <c r="BK126" s="152" t="str">
        <f>AB126</f>
        <v/>
      </c>
      <c r="BL126" s="153"/>
      <c r="BM126" s="152" t="str">
        <f>AD126</f>
        <v/>
      </c>
      <c r="BN126" s="158"/>
      <c r="BO126" s="169" t="str">
        <f>AF126</f>
        <v/>
      </c>
      <c r="BP126" s="153"/>
      <c r="BQ126" s="152" t="str">
        <f>AH126</f>
        <v/>
      </c>
      <c r="BR126" s="153"/>
      <c r="BS126" s="152" t="str">
        <f>AJ126</f>
        <v/>
      </c>
      <c r="BT126" s="158"/>
      <c r="BU126" s="41"/>
      <c r="BV126" s="8"/>
      <c r="BW126" s="8"/>
      <c r="BX126" s="294"/>
      <c r="BY126" s="295"/>
      <c r="BZ126" s="91" t="s">
        <v>19</v>
      </c>
      <c r="CA126" s="91"/>
      <c r="CB126" s="91"/>
      <c r="CC126" s="91"/>
      <c r="CD126" s="91"/>
      <c r="CE126" s="91"/>
      <c r="CF126" s="286" t="s">
        <v>76</v>
      </c>
      <c r="CG126" s="286"/>
      <c r="CH126" s="169" t="str">
        <f>P126</f>
        <v/>
      </c>
      <c r="CI126" s="153"/>
      <c r="CJ126" s="152" t="str">
        <f>R126</f>
        <v/>
      </c>
      <c r="CK126" s="158"/>
      <c r="CL126" s="169" t="str">
        <f>T126</f>
        <v/>
      </c>
      <c r="CM126" s="153"/>
      <c r="CN126" s="152" t="str">
        <f>V126</f>
        <v/>
      </c>
      <c r="CO126" s="153"/>
      <c r="CP126" s="152" t="str">
        <f>X126</f>
        <v/>
      </c>
      <c r="CQ126" s="158"/>
      <c r="CR126" s="169" t="str">
        <f>Z126</f>
        <v/>
      </c>
      <c r="CS126" s="153"/>
      <c r="CT126" s="152" t="str">
        <f>AB126</f>
        <v/>
      </c>
      <c r="CU126" s="153"/>
      <c r="CV126" s="152" t="str">
        <f>AD126</f>
        <v/>
      </c>
      <c r="CW126" s="158"/>
      <c r="CX126" s="169" t="str">
        <f>AF126</f>
        <v/>
      </c>
      <c r="CY126" s="153"/>
      <c r="CZ126" s="152" t="str">
        <f>AH126</f>
        <v/>
      </c>
      <c r="DA126" s="153"/>
      <c r="DB126" s="152" t="str">
        <f>AJ126</f>
        <v/>
      </c>
      <c r="DC126" s="158"/>
      <c r="DD126" s="8"/>
      <c r="DE126" s="9"/>
      <c r="DF126" s="2"/>
      <c r="DG126" s="2"/>
      <c r="DH126" s="2"/>
      <c r="DI126"/>
      <c r="DJ126"/>
      <c r="DK126"/>
      <c r="DL126"/>
      <c r="DM126"/>
    </row>
    <row r="127" spans="3:117" ht="8.25" customHeight="1">
      <c r="C127" s="2"/>
      <c r="D127" s="7"/>
      <c r="E127" s="8"/>
      <c r="F127" s="294"/>
      <c r="G127" s="295"/>
      <c r="H127" s="91"/>
      <c r="I127" s="91"/>
      <c r="J127" s="91"/>
      <c r="K127" s="91"/>
      <c r="L127" s="91"/>
      <c r="M127" s="91"/>
      <c r="N127" s="286"/>
      <c r="O127" s="286"/>
      <c r="P127" s="170"/>
      <c r="Q127" s="153"/>
      <c r="R127" s="153"/>
      <c r="S127" s="158"/>
      <c r="T127" s="170"/>
      <c r="U127" s="153"/>
      <c r="V127" s="153"/>
      <c r="W127" s="153"/>
      <c r="X127" s="153"/>
      <c r="Y127" s="158"/>
      <c r="Z127" s="170"/>
      <c r="AA127" s="153"/>
      <c r="AB127" s="153"/>
      <c r="AC127" s="153"/>
      <c r="AD127" s="153"/>
      <c r="AE127" s="158"/>
      <c r="AF127" s="170"/>
      <c r="AG127" s="153"/>
      <c r="AH127" s="153"/>
      <c r="AI127" s="153"/>
      <c r="AJ127" s="153"/>
      <c r="AK127" s="158"/>
      <c r="AL127" s="41"/>
      <c r="AM127" s="44"/>
      <c r="AN127" s="8"/>
      <c r="AO127" s="294"/>
      <c r="AP127" s="295"/>
      <c r="AQ127" s="91"/>
      <c r="AR127" s="91"/>
      <c r="AS127" s="91"/>
      <c r="AT127" s="91"/>
      <c r="AU127" s="91"/>
      <c r="AV127" s="91"/>
      <c r="AW127" s="286"/>
      <c r="AX127" s="286"/>
      <c r="AY127" s="170"/>
      <c r="AZ127" s="153"/>
      <c r="BA127" s="153"/>
      <c r="BB127" s="158"/>
      <c r="BC127" s="170"/>
      <c r="BD127" s="153"/>
      <c r="BE127" s="153"/>
      <c r="BF127" s="153"/>
      <c r="BG127" s="153"/>
      <c r="BH127" s="158"/>
      <c r="BI127" s="170"/>
      <c r="BJ127" s="153"/>
      <c r="BK127" s="153"/>
      <c r="BL127" s="153"/>
      <c r="BM127" s="153"/>
      <c r="BN127" s="158"/>
      <c r="BO127" s="170"/>
      <c r="BP127" s="153"/>
      <c r="BQ127" s="153"/>
      <c r="BR127" s="153"/>
      <c r="BS127" s="153"/>
      <c r="BT127" s="158"/>
      <c r="BU127" s="41"/>
      <c r="BV127" s="8"/>
      <c r="BW127" s="8"/>
      <c r="BX127" s="294"/>
      <c r="BY127" s="295"/>
      <c r="BZ127" s="91"/>
      <c r="CA127" s="91"/>
      <c r="CB127" s="91"/>
      <c r="CC127" s="91"/>
      <c r="CD127" s="91"/>
      <c r="CE127" s="91"/>
      <c r="CF127" s="286"/>
      <c r="CG127" s="286"/>
      <c r="CH127" s="170"/>
      <c r="CI127" s="153"/>
      <c r="CJ127" s="153"/>
      <c r="CK127" s="158"/>
      <c r="CL127" s="170"/>
      <c r="CM127" s="153"/>
      <c r="CN127" s="153"/>
      <c r="CO127" s="153"/>
      <c r="CP127" s="153"/>
      <c r="CQ127" s="158"/>
      <c r="CR127" s="170"/>
      <c r="CS127" s="153"/>
      <c r="CT127" s="153"/>
      <c r="CU127" s="153"/>
      <c r="CV127" s="153"/>
      <c r="CW127" s="158"/>
      <c r="CX127" s="170"/>
      <c r="CY127" s="153"/>
      <c r="CZ127" s="153"/>
      <c r="DA127" s="153"/>
      <c r="DB127" s="153"/>
      <c r="DC127" s="158"/>
      <c r="DD127" s="8"/>
      <c r="DE127" s="9"/>
      <c r="DF127" s="2"/>
      <c r="DG127" s="2"/>
      <c r="DH127" s="2"/>
      <c r="DI127"/>
      <c r="DJ127"/>
      <c r="DK127"/>
      <c r="DL127"/>
      <c r="DM127"/>
    </row>
    <row r="128" spans="3:117" ht="8.25" customHeight="1">
      <c r="C128" s="2"/>
      <c r="D128" s="7"/>
      <c r="E128" s="8"/>
      <c r="F128" s="294"/>
      <c r="G128" s="295"/>
      <c r="H128" s="298" t="s">
        <v>102</v>
      </c>
      <c r="I128" s="298"/>
      <c r="J128" s="298"/>
      <c r="K128" s="298"/>
      <c r="L128" s="298"/>
      <c r="M128" s="298"/>
      <c r="N128" s="286" t="s">
        <v>77</v>
      </c>
      <c r="O128" s="286"/>
      <c r="P128" s="169" t="str">
        <f>C294</f>
        <v/>
      </c>
      <c r="Q128" s="153"/>
      <c r="R128" s="152" t="str">
        <f>D294</f>
        <v/>
      </c>
      <c r="S128" s="158"/>
      <c r="T128" s="169" t="str">
        <f>E294</f>
        <v/>
      </c>
      <c r="U128" s="153"/>
      <c r="V128" s="152" t="str">
        <f>F294</f>
        <v/>
      </c>
      <c r="W128" s="153"/>
      <c r="X128" s="152" t="str">
        <f>G299</f>
        <v/>
      </c>
      <c r="Y128" s="158"/>
      <c r="Z128" s="169" t="str">
        <f>H299</f>
        <v/>
      </c>
      <c r="AA128" s="153"/>
      <c r="AB128" s="152" t="str">
        <f>I299</f>
        <v/>
      </c>
      <c r="AC128" s="153"/>
      <c r="AD128" s="152" t="str">
        <f>J299</f>
        <v/>
      </c>
      <c r="AE128" s="158"/>
      <c r="AF128" s="169" t="str">
        <f>K299</f>
        <v/>
      </c>
      <c r="AG128" s="153"/>
      <c r="AH128" s="152" t="str">
        <f>L299</f>
        <v/>
      </c>
      <c r="AI128" s="153"/>
      <c r="AJ128" s="152" t="str">
        <f>M299</f>
        <v/>
      </c>
      <c r="AK128" s="158"/>
      <c r="AL128" s="41"/>
      <c r="AM128" s="44"/>
      <c r="AN128" s="8"/>
      <c r="AO128" s="294"/>
      <c r="AP128" s="295"/>
      <c r="AQ128" s="298" t="s">
        <v>102</v>
      </c>
      <c r="AR128" s="298"/>
      <c r="AS128" s="298"/>
      <c r="AT128" s="298"/>
      <c r="AU128" s="298"/>
      <c r="AV128" s="298"/>
      <c r="AW128" s="286" t="s">
        <v>77</v>
      </c>
      <c r="AX128" s="286"/>
      <c r="AY128" s="169" t="str">
        <f>P128</f>
        <v/>
      </c>
      <c r="AZ128" s="153"/>
      <c r="BA128" s="152" t="str">
        <f>R128</f>
        <v/>
      </c>
      <c r="BB128" s="158"/>
      <c r="BC128" s="169" t="str">
        <f>T128</f>
        <v/>
      </c>
      <c r="BD128" s="153"/>
      <c r="BE128" s="152" t="str">
        <f>V128</f>
        <v/>
      </c>
      <c r="BF128" s="153"/>
      <c r="BG128" s="152" t="str">
        <f>X128</f>
        <v/>
      </c>
      <c r="BH128" s="158"/>
      <c r="BI128" s="169" t="str">
        <f>Z128</f>
        <v/>
      </c>
      <c r="BJ128" s="153"/>
      <c r="BK128" s="152" t="str">
        <f>AB128</f>
        <v/>
      </c>
      <c r="BL128" s="153"/>
      <c r="BM128" s="152" t="str">
        <f>AD128</f>
        <v/>
      </c>
      <c r="BN128" s="158"/>
      <c r="BO128" s="169" t="str">
        <f>AF128</f>
        <v/>
      </c>
      <c r="BP128" s="153"/>
      <c r="BQ128" s="152" t="str">
        <f>AH128</f>
        <v/>
      </c>
      <c r="BR128" s="153"/>
      <c r="BS128" s="152" t="str">
        <f>AJ128</f>
        <v/>
      </c>
      <c r="BT128" s="158"/>
      <c r="BU128" s="41"/>
      <c r="BV128" s="8"/>
      <c r="BW128" s="8"/>
      <c r="BX128" s="294"/>
      <c r="BY128" s="295"/>
      <c r="BZ128" s="298" t="s">
        <v>102</v>
      </c>
      <c r="CA128" s="298"/>
      <c r="CB128" s="298"/>
      <c r="CC128" s="298"/>
      <c r="CD128" s="298"/>
      <c r="CE128" s="298"/>
      <c r="CF128" s="286" t="s">
        <v>77</v>
      </c>
      <c r="CG128" s="286"/>
      <c r="CH128" s="169" t="str">
        <f>P128</f>
        <v/>
      </c>
      <c r="CI128" s="153"/>
      <c r="CJ128" s="152" t="str">
        <f>R128</f>
        <v/>
      </c>
      <c r="CK128" s="158"/>
      <c r="CL128" s="169" t="str">
        <f>T128</f>
        <v/>
      </c>
      <c r="CM128" s="153"/>
      <c r="CN128" s="152" t="str">
        <f>V128</f>
        <v/>
      </c>
      <c r="CO128" s="153"/>
      <c r="CP128" s="152" t="str">
        <f>X128</f>
        <v/>
      </c>
      <c r="CQ128" s="158"/>
      <c r="CR128" s="169" t="str">
        <f>Z128</f>
        <v/>
      </c>
      <c r="CS128" s="153"/>
      <c r="CT128" s="152" t="str">
        <f>AB128</f>
        <v/>
      </c>
      <c r="CU128" s="153"/>
      <c r="CV128" s="152" t="str">
        <f>AD128</f>
        <v/>
      </c>
      <c r="CW128" s="158"/>
      <c r="CX128" s="169" t="str">
        <f>AF128</f>
        <v/>
      </c>
      <c r="CY128" s="153"/>
      <c r="CZ128" s="152" t="str">
        <f>AH128</f>
        <v/>
      </c>
      <c r="DA128" s="153"/>
      <c r="DB128" s="152" t="str">
        <f>AJ128</f>
        <v/>
      </c>
      <c r="DC128" s="158"/>
      <c r="DD128" s="8"/>
      <c r="DE128" s="9"/>
      <c r="DF128" s="2"/>
      <c r="DG128" s="2"/>
      <c r="DH128" s="2"/>
      <c r="DI128"/>
      <c r="DJ128"/>
      <c r="DK128"/>
      <c r="DL128"/>
      <c r="DM128"/>
    </row>
    <row r="129" spans="3:117" ht="8.25" customHeight="1">
      <c r="C129" s="2"/>
      <c r="D129" s="7"/>
      <c r="E129" s="8"/>
      <c r="F129" s="294"/>
      <c r="G129" s="295"/>
      <c r="H129" s="299"/>
      <c r="I129" s="299"/>
      <c r="J129" s="299"/>
      <c r="K129" s="299"/>
      <c r="L129" s="299"/>
      <c r="M129" s="299"/>
      <c r="N129" s="287"/>
      <c r="O129" s="287"/>
      <c r="P129" s="177"/>
      <c r="Q129" s="154"/>
      <c r="R129" s="154"/>
      <c r="S129" s="159"/>
      <c r="T129" s="177"/>
      <c r="U129" s="154"/>
      <c r="V129" s="154"/>
      <c r="W129" s="154"/>
      <c r="X129" s="154"/>
      <c r="Y129" s="159"/>
      <c r="Z129" s="177"/>
      <c r="AA129" s="154"/>
      <c r="AB129" s="154"/>
      <c r="AC129" s="154"/>
      <c r="AD129" s="154"/>
      <c r="AE129" s="159"/>
      <c r="AF129" s="177"/>
      <c r="AG129" s="154"/>
      <c r="AH129" s="154"/>
      <c r="AI129" s="154"/>
      <c r="AJ129" s="154"/>
      <c r="AK129" s="159"/>
      <c r="AL129" s="41"/>
      <c r="AM129" s="44"/>
      <c r="AN129" s="8"/>
      <c r="AO129" s="294"/>
      <c r="AP129" s="295"/>
      <c r="AQ129" s="299"/>
      <c r="AR129" s="299"/>
      <c r="AS129" s="299"/>
      <c r="AT129" s="299"/>
      <c r="AU129" s="299"/>
      <c r="AV129" s="299"/>
      <c r="AW129" s="281"/>
      <c r="AX129" s="281"/>
      <c r="AY129" s="177"/>
      <c r="AZ129" s="154"/>
      <c r="BA129" s="154"/>
      <c r="BB129" s="159"/>
      <c r="BC129" s="177"/>
      <c r="BD129" s="154"/>
      <c r="BE129" s="154"/>
      <c r="BF129" s="154"/>
      <c r="BG129" s="154"/>
      <c r="BH129" s="159"/>
      <c r="BI129" s="177"/>
      <c r="BJ129" s="154"/>
      <c r="BK129" s="154"/>
      <c r="BL129" s="154"/>
      <c r="BM129" s="154"/>
      <c r="BN129" s="159"/>
      <c r="BO129" s="177"/>
      <c r="BP129" s="154"/>
      <c r="BQ129" s="154"/>
      <c r="BR129" s="154"/>
      <c r="BS129" s="154"/>
      <c r="BT129" s="159"/>
      <c r="BU129" s="41"/>
      <c r="BV129" s="8"/>
      <c r="BW129" s="8"/>
      <c r="BX129" s="294"/>
      <c r="BY129" s="295"/>
      <c r="BZ129" s="299"/>
      <c r="CA129" s="299"/>
      <c r="CB129" s="299"/>
      <c r="CC129" s="299"/>
      <c r="CD129" s="299"/>
      <c r="CE129" s="299"/>
      <c r="CF129" s="281"/>
      <c r="CG129" s="281"/>
      <c r="CH129" s="177"/>
      <c r="CI129" s="154"/>
      <c r="CJ129" s="154"/>
      <c r="CK129" s="159"/>
      <c r="CL129" s="177"/>
      <c r="CM129" s="154"/>
      <c r="CN129" s="154"/>
      <c r="CO129" s="154"/>
      <c r="CP129" s="154"/>
      <c r="CQ129" s="159"/>
      <c r="CR129" s="177"/>
      <c r="CS129" s="154"/>
      <c r="CT129" s="154"/>
      <c r="CU129" s="154"/>
      <c r="CV129" s="154"/>
      <c r="CW129" s="159"/>
      <c r="CX129" s="177"/>
      <c r="CY129" s="154"/>
      <c r="CZ129" s="154"/>
      <c r="DA129" s="154"/>
      <c r="DB129" s="154"/>
      <c r="DC129" s="159"/>
      <c r="DD129" s="8"/>
      <c r="DE129" s="9"/>
      <c r="DF129" s="2"/>
      <c r="DG129" s="2"/>
      <c r="DH129" s="2"/>
      <c r="DI129"/>
      <c r="DJ129"/>
      <c r="DK129"/>
      <c r="DL129"/>
      <c r="DM129"/>
    </row>
    <row r="130" spans="3:117" ht="9.75" customHeight="1">
      <c r="C130" s="2"/>
      <c r="D130" s="7"/>
      <c r="E130" s="8"/>
      <c r="F130" s="294"/>
      <c r="G130" s="295"/>
      <c r="H130" s="297" t="s">
        <v>85</v>
      </c>
      <c r="I130" s="278"/>
      <c r="J130" s="278"/>
      <c r="K130" s="278"/>
      <c r="L130" s="278"/>
      <c r="M130" s="278"/>
      <c r="N130" s="280" t="s">
        <v>90</v>
      </c>
      <c r="O130" s="280"/>
      <c r="P130" s="282" t="str">
        <f>C295</f>
        <v/>
      </c>
      <c r="Q130" s="179"/>
      <c r="R130" s="178" t="str">
        <f>D295</f>
        <v/>
      </c>
      <c r="S130" s="180"/>
      <c r="T130" s="282" t="str">
        <f>E295</f>
        <v/>
      </c>
      <c r="U130" s="179"/>
      <c r="V130" s="178" t="str">
        <f>F295</f>
        <v/>
      </c>
      <c r="W130" s="179"/>
      <c r="X130" s="178" t="str">
        <f>G300</f>
        <v/>
      </c>
      <c r="Y130" s="180"/>
      <c r="Z130" s="282" t="str">
        <f>H300</f>
        <v/>
      </c>
      <c r="AA130" s="179"/>
      <c r="AB130" s="178" t="str">
        <f>I300</f>
        <v/>
      </c>
      <c r="AC130" s="179"/>
      <c r="AD130" s="178" t="str">
        <f>J300</f>
        <v/>
      </c>
      <c r="AE130" s="180"/>
      <c r="AF130" s="282" t="str">
        <f>K300</f>
        <v/>
      </c>
      <c r="AG130" s="179"/>
      <c r="AH130" s="178" t="str">
        <f>L300</f>
        <v/>
      </c>
      <c r="AI130" s="179"/>
      <c r="AJ130" s="178" t="str">
        <f>M300</f>
        <v/>
      </c>
      <c r="AK130" s="180"/>
      <c r="AL130" s="41"/>
      <c r="AM130" s="44"/>
      <c r="AN130" s="8"/>
      <c r="AO130" s="294"/>
      <c r="AP130" s="295"/>
      <c r="AQ130" s="321" t="s">
        <v>85</v>
      </c>
      <c r="AR130" s="322"/>
      <c r="AS130" s="322"/>
      <c r="AT130" s="322"/>
      <c r="AU130" s="322"/>
      <c r="AV130" s="322"/>
      <c r="AW130" s="419" t="s">
        <v>90</v>
      </c>
      <c r="AX130" s="419"/>
      <c r="AY130" s="282" t="str">
        <f>P130</f>
        <v/>
      </c>
      <c r="AZ130" s="179"/>
      <c r="BA130" s="178" t="str">
        <f>R130</f>
        <v/>
      </c>
      <c r="BB130" s="180"/>
      <c r="BC130" s="282" t="str">
        <f>T130</f>
        <v/>
      </c>
      <c r="BD130" s="179"/>
      <c r="BE130" s="178" t="str">
        <f>V130</f>
        <v/>
      </c>
      <c r="BF130" s="179"/>
      <c r="BG130" s="178" t="str">
        <f>X130</f>
        <v/>
      </c>
      <c r="BH130" s="180"/>
      <c r="BI130" s="282" t="str">
        <f>Z130</f>
        <v/>
      </c>
      <c r="BJ130" s="179"/>
      <c r="BK130" s="178" t="str">
        <f>AB130</f>
        <v/>
      </c>
      <c r="BL130" s="179"/>
      <c r="BM130" s="178" t="str">
        <f>AD130</f>
        <v/>
      </c>
      <c r="BN130" s="180"/>
      <c r="BO130" s="282" t="str">
        <f>AF130</f>
        <v/>
      </c>
      <c r="BP130" s="179"/>
      <c r="BQ130" s="178" t="str">
        <f>AH130</f>
        <v/>
      </c>
      <c r="BR130" s="179"/>
      <c r="BS130" s="178" t="str">
        <f>AJ130</f>
        <v/>
      </c>
      <c r="BT130" s="180"/>
      <c r="BU130" s="41"/>
      <c r="BV130" s="8"/>
      <c r="BW130" s="8"/>
      <c r="BX130" s="294"/>
      <c r="BY130" s="295"/>
      <c r="BZ130" s="321" t="s">
        <v>85</v>
      </c>
      <c r="CA130" s="322"/>
      <c r="CB130" s="322"/>
      <c r="CC130" s="322"/>
      <c r="CD130" s="322"/>
      <c r="CE130" s="322"/>
      <c r="CF130" s="419" t="s">
        <v>90</v>
      </c>
      <c r="CG130" s="419"/>
      <c r="CH130" s="282" t="str">
        <f>P130</f>
        <v/>
      </c>
      <c r="CI130" s="179"/>
      <c r="CJ130" s="178" t="str">
        <f>R130</f>
        <v/>
      </c>
      <c r="CK130" s="180"/>
      <c r="CL130" s="282" t="str">
        <f>T130</f>
        <v/>
      </c>
      <c r="CM130" s="179"/>
      <c r="CN130" s="178" t="str">
        <f>V130</f>
        <v/>
      </c>
      <c r="CO130" s="179"/>
      <c r="CP130" s="178" t="str">
        <f>X130</f>
        <v/>
      </c>
      <c r="CQ130" s="180"/>
      <c r="CR130" s="282" t="str">
        <f>Z130</f>
        <v/>
      </c>
      <c r="CS130" s="179"/>
      <c r="CT130" s="178" t="str">
        <f>AB130</f>
        <v/>
      </c>
      <c r="CU130" s="179"/>
      <c r="CV130" s="178" t="str">
        <f>AD130</f>
        <v/>
      </c>
      <c r="CW130" s="180"/>
      <c r="CX130" s="282" t="str">
        <f>AF130</f>
        <v/>
      </c>
      <c r="CY130" s="179"/>
      <c r="CZ130" s="178" t="str">
        <f>AH130</f>
        <v/>
      </c>
      <c r="DA130" s="179"/>
      <c r="DB130" s="178" t="str">
        <f>AJ130</f>
        <v/>
      </c>
      <c r="DC130" s="180"/>
      <c r="DD130" s="8"/>
      <c r="DE130" s="9"/>
      <c r="DF130" s="2"/>
      <c r="DG130" s="2"/>
      <c r="DH130" s="2"/>
      <c r="DI130"/>
      <c r="DJ130"/>
      <c r="DK130"/>
      <c r="DL130"/>
      <c r="DM130"/>
    </row>
    <row r="131" spans="3:117" ht="9.75" customHeight="1">
      <c r="C131" s="2"/>
      <c r="D131" s="7"/>
      <c r="E131" s="8"/>
      <c r="F131" s="294"/>
      <c r="G131" s="295"/>
      <c r="H131" s="279"/>
      <c r="I131" s="279"/>
      <c r="J131" s="279"/>
      <c r="K131" s="279"/>
      <c r="L131" s="279"/>
      <c r="M131" s="279"/>
      <c r="N131" s="281"/>
      <c r="O131" s="281"/>
      <c r="P131" s="283"/>
      <c r="Q131" s="284"/>
      <c r="R131" s="284"/>
      <c r="S131" s="285"/>
      <c r="T131" s="283"/>
      <c r="U131" s="284"/>
      <c r="V131" s="284"/>
      <c r="W131" s="284"/>
      <c r="X131" s="284"/>
      <c r="Y131" s="285"/>
      <c r="Z131" s="283"/>
      <c r="AA131" s="284"/>
      <c r="AB131" s="284"/>
      <c r="AC131" s="284"/>
      <c r="AD131" s="284"/>
      <c r="AE131" s="285"/>
      <c r="AF131" s="283"/>
      <c r="AG131" s="284"/>
      <c r="AH131" s="284"/>
      <c r="AI131" s="284"/>
      <c r="AJ131" s="284"/>
      <c r="AK131" s="285"/>
      <c r="AL131" s="41"/>
      <c r="AM131" s="44"/>
      <c r="AN131" s="8"/>
      <c r="AO131" s="294"/>
      <c r="AP131" s="295"/>
      <c r="AQ131" s="322"/>
      <c r="AR131" s="322"/>
      <c r="AS131" s="322"/>
      <c r="AT131" s="322"/>
      <c r="AU131" s="322"/>
      <c r="AV131" s="322"/>
      <c r="AW131" s="419"/>
      <c r="AX131" s="419"/>
      <c r="AY131" s="283"/>
      <c r="AZ131" s="284"/>
      <c r="BA131" s="284"/>
      <c r="BB131" s="285"/>
      <c r="BC131" s="283"/>
      <c r="BD131" s="284"/>
      <c r="BE131" s="284"/>
      <c r="BF131" s="284"/>
      <c r="BG131" s="284"/>
      <c r="BH131" s="285"/>
      <c r="BI131" s="283"/>
      <c r="BJ131" s="284"/>
      <c r="BK131" s="284"/>
      <c r="BL131" s="284"/>
      <c r="BM131" s="284"/>
      <c r="BN131" s="285"/>
      <c r="BO131" s="283"/>
      <c r="BP131" s="284"/>
      <c r="BQ131" s="284"/>
      <c r="BR131" s="284"/>
      <c r="BS131" s="284"/>
      <c r="BT131" s="285"/>
      <c r="BU131" s="41"/>
      <c r="BV131" s="8"/>
      <c r="BW131" s="8"/>
      <c r="BX131" s="294"/>
      <c r="BY131" s="295"/>
      <c r="BZ131" s="322"/>
      <c r="CA131" s="322"/>
      <c r="CB131" s="322"/>
      <c r="CC131" s="322"/>
      <c r="CD131" s="322"/>
      <c r="CE131" s="322"/>
      <c r="CF131" s="419"/>
      <c r="CG131" s="419"/>
      <c r="CH131" s="283"/>
      <c r="CI131" s="284"/>
      <c r="CJ131" s="284"/>
      <c r="CK131" s="285"/>
      <c r="CL131" s="283"/>
      <c r="CM131" s="284"/>
      <c r="CN131" s="284"/>
      <c r="CO131" s="284"/>
      <c r="CP131" s="284"/>
      <c r="CQ131" s="285"/>
      <c r="CR131" s="283"/>
      <c r="CS131" s="284"/>
      <c r="CT131" s="284"/>
      <c r="CU131" s="284"/>
      <c r="CV131" s="284"/>
      <c r="CW131" s="285"/>
      <c r="CX131" s="283"/>
      <c r="CY131" s="284"/>
      <c r="CZ131" s="284"/>
      <c r="DA131" s="284"/>
      <c r="DB131" s="284"/>
      <c r="DC131" s="285"/>
      <c r="DD131" s="8"/>
      <c r="DE131" s="9"/>
      <c r="DF131" s="2"/>
      <c r="DG131" s="2"/>
      <c r="DH131" s="2"/>
      <c r="DI131"/>
      <c r="DJ131"/>
      <c r="DK131"/>
      <c r="DL131"/>
      <c r="DM131"/>
    </row>
    <row r="132" spans="3:117" ht="8.25" customHeight="1">
      <c r="C132" s="2"/>
      <c r="D132" s="7"/>
      <c r="E132" s="8"/>
      <c r="F132" s="294"/>
      <c r="G132" s="296"/>
      <c r="H132" s="307" t="s">
        <v>15</v>
      </c>
      <c r="I132" s="308"/>
      <c r="J132" s="308"/>
      <c r="K132" s="308"/>
      <c r="L132" s="308"/>
      <c r="M132" s="309"/>
      <c r="N132" s="300" t="s">
        <v>91</v>
      </c>
      <c r="O132" s="301"/>
      <c r="P132" s="282" t="str">
        <f>C296</f>
        <v/>
      </c>
      <c r="Q132" s="179"/>
      <c r="R132" s="178" t="str">
        <f>D296</f>
        <v/>
      </c>
      <c r="S132" s="180"/>
      <c r="T132" s="282" t="str">
        <f>E296</f>
        <v/>
      </c>
      <c r="U132" s="179"/>
      <c r="V132" s="178" t="str">
        <f>F296</f>
        <v/>
      </c>
      <c r="W132" s="179"/>
      <c r="X132" s="178" t="str">
        <f>G301</f>
        <v/>
      </c>
      <c r="Y132" s="180"/>
      <c r="Z132" s="282" t="str">
        <f>H301</f>
        <v/>
      </c>
      <c r="AA132" s="179"/>
      <c r="AB132" s="178" t="str">
        <f>I301</f>
        <v/>
      </c>
      <c r="AC132" s="179"/>
      <c r="AD132" s="178" t="str">
        <f>J301</f>
        <v/>
      </c>
      <c r="AE132" s="180"/>
      <c r="AF132" s="282" t="str">
        <f>K301</f>
        <v/>
      </c>
      <c r="AG132" s="179"/>
      <c r="AH132" s="178" t="str">
        <f>L301</f>
        <v/>
      </c>
      <c r="AI132" s="179"/>
      <c r="AJ132" s="178" t="str">
        <f>M301</f>
        <v/>
      </c>
      <c r="AK132" s="180"/>
      <c r="AL132" s="41"/>
      <c r="AM132" s="44"/>
      <c r="AN132" s="8"/>
      <c r="AO132" s="294"/>
      <c r="AP132" s="296"/>
      <c r="AQ132" s="241" t="s">
        <v>15</v>
      </c>
      <c r="AR132" s="241"/>
      <c r="AS132" s="241"/>
      <c r="AT132" s="241"/>
      <c r="AU132" s="241"/>
      <c r="AV132" s="241"/>
      <c r="AW132" s="280" t="s">
        <v>91</v>
      </c>
      <c r="AX132" s="280"/>
      <c r="AY132" s="282" t="str">
        <f>P132</f>
        <v/>
      </c>
      <c r="AZ132" s="179"/>
      <c r="BA132" s="178" t="str">
        <f>R132</f>
        <v/>
      </c>
      <c r="BB132" s="180"/>
      <c r="BC132" s="282" t="str">
        <f>T132</f>
        <v/>
      </c>
      <c r="BD132" s="179"/>
      <c r="BE132" s="178" t="str">
        <f>V132</f>
        <v/>
      </c>
      <c r="BF132" s="179"/>
      <c r="BG132" s="178" t="str">
        <f>X132</f>
        <v/>
      </c>
      <c r="BH132" s="180"/>
      <c r="BI132" s="282" t="str">
        <f>Z132</f>
        <v/>
      </c>
      <c r="BJ132" s="179"/>
      <c r="BK132" s="178" t="str">
        <f>AB132</f>
        <v/>
      </c>
      <c r="BL132" s="179"/>
      <c r="BM132" s="178" t="str">
        <f>AD132</f>
        <v/>
      </c>
      <c r="BN132" s="180"/>
      <c r="BO132" s="282" t="str">
        <f>AF132</f>
        <v/>
      </c>
      <c r="BP132" s="179"/>
      <c r="BQ132" s="178" t="str">
        <f>AH132</f>
        <v/>
      </c>
      <c r="BR132" s="179"/>
      <c r="BS132" s="178" t="str">
        <f>AJ132</f>
        <v/>
      </c>
      <c r="BT132" s="180"/>
      <c r="BU132" s="41"/>
      <c r="BV132" s="8"/>
      <c r="BW132" s="8"/>
      <c r="BX132" s="294"/>
      <c r="BY132" s="296"/>
      <c r="BZ132" s="241" t="s">
        <v>15</v>
      </c>
      <c r="CA132" s="241"/>
      <c r="CB132" s="241"/>
      <c r="CC132" s="241"/>
      <c r="CD132" s="241"/>
      <c r="CE132" s="241"/>
      <c r="CF132" s="280" t="s">
        <v>91</v>
      </c>
      <c r="CG132" s="280"/>
      <c r="CH132" s="282" t="str">
        <f>P132</f>
        <v/>
      </c>
      <c r="CI132" s="179"/>
      <c r="CJ132" s="178" t="str">
        <f>R132</f>
        <v/>
      </c>
      <c r="CK132" s="180"/>
      <c r="CL132" s="282" t="str">
        <f>T132</f>
        <v/>
      </c>
      <c r="CM132" s="179"/>
      <c r="CN132" s="178" t="str">
        <f>V132</f>
        <v/>
      </c>
      <c r="CO132" s="179"/>
      <c r="CP132" s="178" t="str">
        <f>X132</f>
        <v/>
      </c>
      <c r="CQ132" s="180"/>
      <c r="CR132" s="282" t="str">
        <f>Z132</f>
        <v/>
      </c>
      <c r="CS132" s="179"/>
      <c r="CT132" s="178" t="str">
        <f>AB132</f>
        <v/>
      </c>
      <c r="CU132" s="179"/>
      <c r="CV132" s="178" t="str">
        <f>AD132</f>
        <v/>
      </c>
      <c r="CW132" s="180"/>
      <c r="CX132" s="282" t="str">
        <f>AF132</f>
        <v/>
      </c>
      <c r="CY132" s="179"/>
      <c r="CZ132" s="178" t="str">
        <f>AH132</f>
        <v/>
      </c>
      <c r="DA132" s="179"/>
      <c r="DB132" s="178" t="str">
        <f>AJ132</f>
        <v/>
      </c>
      <c r="DC132" s="180"/>
      <c r="DD132" s="8"/>
      <c r="DE132" s="9"/>
      <c r="DF132" s="2"/>
      <c r="DG132" s="2"/>
      <c r="DH132" s="2"/>
      <c r="DI132"/>
      <c r="DJ132"/>
      <c r="DK132"/>
      <c r="DL132"/>
      <c r="DM132"/>
    </row>
    <row r="133" spans="3:117" ht="8.25" customHeight="1">
      <c r="C133" s="2"/>
      <c r="D133" s="7"/>
      <c r="E133" s="8"/>
      <c r="F133" s="294"/>
      <c r="G133" s="296"/>
      <c r="H133" s="304"/>
      <c r="I133" s="305"/>
      <c r="J133" s="305"/>
      <c r="K133" s="305"/>
      <c r="L133" s="305"/>
      <c r="M133" s="306"/>
      <c r="N133" s="302"/>
      <c r="O133" s="303"/>
      <c r="P133" s="170"/>
      <c r="Q133" s="153"/>
      <c r="R133" s="153"/>
      <c r="S133" s="158"/>
      <c r="T133" s="170"/>
      <c r="U133" s="153"/>
      <c r="V133" s="153"/>
      <c r="W133" s="153"/>
      <c r="X133" s="153"/>
      <c r="Y133" s="158"/>
      <c r="Z133" s="170"/>
      <c r="AA133" s="153"/>
      <c r="AB133" s="153"/>
      <c r="AC133" s="153"/>
      <c r="AD133" s="153"/>
      <c r="AE133" s="158"/>
      <c r="AF133" s="170"/>
      <c r="AG133" s="153"/>
      <c r="AH133" s="153"/>
      <c r="AI133" s="153"/>
      <c r="AJ133" s="153"/>
      <c r="AK133" s="158"/>
      <c r="AL133" s="41"/>
      <c r="AM133" s="44"/>
      <c r="AN133" s="8"/>
      <c r="AO133" s="294"/>
      <c r="AP133" s="296"/>
      <c r="AQ133" s="91"/>
      <c r="AR133" s="91"/>
      <c r="AS133" s="91"/>
      <c r="AT133" s="91"/>
      <c r="AU133" s="91"/>
      <c r="AV133" s="91"/>
      <c r="AW133" s="286"/>
      <c r="AX133" s="286"/>
      <c r="AY133" s="170"/>
      <c r="AZ133" s="153"/>
      <c r="BA133" s="153"/>
      <c r="BB133" s="158"/>
      <c r="BC133" s="170"/>
      <c r="BD133" s="153"/>
      <c r="BE133" s="153"/>
      <c r="BF133" s="153"/>
      <c r="BG133" s="153"/>
      <c r="BH133" s="158"/>
      <c r="BI133" s="170"/>
      <c r="BJ133" s="153"/>
      <c r="BK133" s="153"/>
      <c r="BL133" s="153"/>
      <c r="BM133" s="153"/>
      <c r="BN133" s="158"/>
      <c r="BO133" s="170"/>
      <c r="BP133" s="153"/>
      <c r="BQ133" s="153"/>
      <c r="BR133" s="153"/>
      <c r="BS133" s="153"/>
      <c r="BT133" s="158"/>
      <c r="BU133" s="41"/>
      <c r="BV133" s="8"/>
      <c r="BW133" s="8"/>
      <c r="BX133" s="294"/>
      <c r="BY133" s="296"/>
      <c r="BZ133" s="91"/>
      <c r="CA133" s="91"/>
      <c r="CB133" s="91"/>
      <c r="CC133" s="91"/>
      <c r="CD133" s="91"/>
      <c r="CE133" s="91"/>
      <c r="CF133" s="286"/>
      <c r="CG133" s="286"/>
      <c r="CH133" s="170"/>
      <c r="CI133" s="153"/>
      <c r="CJ133" s="153"/>
      <c r="CK133" s="158"/>
      <c r="CL133" s="170"/>
      <c r="CM133" s="153"/>
      <c r="CN133" s="153"/>
      <c r="CO133" s="153"/>
      <c r="CP133" s="153"/>
      <c r="CQ133" s="158"/>
      <c r="CR133" s="170"/>
      <c r="CS133" s="153"/>
      <c r="CT133" s="153"/>
      <c r="CU133" s="153"/>
      <c r="CV133" s="153"/>
      <c r="CW133" s="158"/>
      <c r="CX133" s="170"/>
      <c r="CY133" s="153"/>
      <c r="CZ133" s="153"/>
      <c r="DA133" s="153"/>
      <c r="DB133" s="153"/>
      <c r="DC133" s="158"/>
      <c r="DD133" s="8"/>
      <c r="DE133" s="9"/>
      <c r="DF133" s="2"/>
      <c r="DG133" s="2"/>
      <c r="DH133" s="2"/>
      <c r="DI133"/>
      <c r="DJ133"/>
      <c r="DK133"/>
      <c r="DL133"/>
      <c r="DM133"/>
    </row>
    <row r="134" spans="3:117" ht="8.25" customHeight="1">
      <c r="C134" s="2"/>
      <c r="D134" s="7"/>
      <c r="E134" s="8"/>
      <c r="F134" s="294"/>
      <c r="G134" s="296"/>
      <c r="H134" s="310" t="s">
        <v>20</v>
      </c>
      <c r="I134" s="311"/>
      <c r="J134" s="311"/>
      <c r="K134" s="311"/>
      <c r="L134" s="311"/>
      <c r="M134" s="312"/>
      <c r="N134" s="302" t="s">
        <v>78</v>
      </c>
      <c r="O134" s="303"/>
      <c r="P134" s="169" t="str">
        <f>C297</f>
        <v/>
      </c>
      <c r="Q134" s="153"/>
      <c r="R134" s="152" t="str">
        <f>D297</f>
        <v/>
      </c>
      <c r="S134" s="158"/>
      <c r="T134" s="169" t="str">
        <f>E297</f>
        <v/>
      </c>
      <c r="U134" s="153"/>
      <c r="V134" s="152" t="str">
        <f>F297</f>
        <v/>
      </c>
      <c r="W134" s="153"/>
      <c r="X134" s="152" t="str">
        <f>G302</f>
        <v/>
      </c>
      <c r="Y134" s="158"/>
      <c r="Z134" s="169" t="str">
        <f>H302</f>
        <v/>
      </c>
      <c r="AA134" s="153"/>
      <c r="AB134" s="152" t="str">
        <f>I302</f>
        <v/>
      </c>
      <c r="AC134" s="153"/>
      <c r="AD134" s="152" t="str">
        <f>J302</f>
        <v/>
      </c>
      <c r="AE134" s="158"/>
      <c r="AF134" s="169" t="str">
        <f>K302</f>
        <v/>
      </c>
      <c r="AG134" s="153"/>
      <c r="AH134" s="152" t="str">
        <f>L302</f>
        <v/>
      </c>
      <c r="AI134" s="153"/>
      <c r="AJ134" s="152" t="str">
        <f>M302</f>
        <v/>
      </c>
      <c r="AK134" s="158"/>
      <c r="AL134" s="41"/>
      <c r="AM134" s="44"/>
      <c r="AN134" s="8"/>
      <c r="AO134" s="294"/>
      <c r="AP134" s="296"/>
      <c r="AQ134" s="290" t="s">
        <v>20</v>
      </c>
      <c r="AR134" s="290"/>
      <c r="AS134" s="290"/>
      <c r="AT134" s="290"/>
      <c r="AU134" s="290"/>
      <c r="AV134" s="290"/>
      <c r="AW134" s="286" t="s">
        <v>78</v>
      </c>
      <c r="AX134" s="286"/>
      <c r="AY134" s="169" t="str">
        <f>P134</f>
        <v/>
      </c>
      <c r="AZ134" s="153"/>
      <c r="BA134" s="152" t="str">
        <f>R134</f>
        <v/>
      </c>
      <c r="BB134" s="158"/>
      <c r="BC134" s="169" t="str">
        <f>T134</f>
        <v/>
      </c>
      <c r="BD134" s="153"/>
      <c r="BE134" s="152" t="str">
        <f>V134</f>
        <v/>
      </c>
      <c r="BF134" s="153"/>
      <c r="BG134" s="152" t="str">
        <f>X134</f>
        <v/>
      </c>
      <c r="BH134" s="158"/>
      <c r="BI134" s="169" t="str">
        <f>Z134</f>
        <v/>
      </c>
      <c r="BJ134" s="153"/>
      <c r="BK134" s="152" t="str">
        <f>AB134</f>
        <v/>
      </c>
      <c r="BL134" s="153"/>
      <c r="BM134" s="152" t="str">
        <f>AD134</f>
        <v/>
      </c>
      <c r="BN134" s="158"/>
      <c r="BO134" s="169" t="str">
        <f>AF134</f>
        <v/>
      </c>
      <c r="BP134" s="153"/>
      <c r="BQ134" s="152" t="str">
        <f>AH134</f>
        <v/>
      </c>
      <c r="BR134" s="153"/>
      <c r="BS134" s="152" t="str">
        <f>AJ134</f>
        <v/>
      </c>
      <c r="BT134" s="158"/>
      <c r="BU134" s="41"/>
      <c r="BV134" s="8"/>
      <c r="BW134" s="8"/>
      <c r="BX134" s="294"/>
      <c r="BY134" s="296"/>
      <c r="BZ134" s="290" t="s">
        <v>20</v>
      </c>
      <c r="CA134" s="290"/>
      <c r="CB134" s="290"/>
      <c r="CC134" s="290"/>
      <c r="CD134" s="290"/>
      <c r="CE134" s="290"/>
      <c r="CF134" s="286" t="s">
        <v>78</v>
      </c>
      <c r="CG134" s="286"/>
      <c r="CH134" s="169" t="str">
        <f>P134</f>
        <v/>
      </c>
      <c r="CI134" s="153"/>
      <c r="CJ134" s="152" t="str">
        <f>R134</f>
        <v/>
      </c>
      <c r="CK134" s="158"/>
      <c r="CL134" s="169" t="str">
        <f>T134</f>
        <v/>
      </c>
      <c r="CM134" s="153"/>
      <c r="CN134" s="152" t="str">
        <f>V134</f>
        <v/>
      </c>
      <c r="CO134" s="153"/>
      <c r="CP134" s="152" t="str">
        <f>X134</f>
        <v/>
      </c>
      <c r="CQ134" s="158"/>
      <c r="CR134" s="169" t="str">
        <f>Z134</f>
        <v/>
      </c>
      <c r="CS134" s="153"/>
      <c r="CT134" s="152" t="str">
        <f>AB134</f>
        <v/>
      </c>
      <c r="CU134" s="153"/>
      <c r="CV134" s="152" t="str">
        <f>AD134</f>
        <v/>
      </c>
      <c r="CW134" s="158"/>
      <c r="CX134" s="169" t="str">
        <f>AF134</f>
        <v/>
      </c>
      <c r="CY134" s="153"/>
      <c r="CZ134" s="152" t="str">
        <f>AH134</f>
        <v/>
      </c>
      <c r="DA134" s="153"/>
      <c r="DB134" s="152" t="str">
        <f>AJ134</f>
        <v/>
      </c>
      <c r="DC134" s="158"/>
      <c r="DD134" s="8"/>
      <c r="DE134" s="9"/>
      <c r="DF134" s="2"/>
      <c r="DG134" s="2"/>
      <c r="DH134" s="2"/>
      <c r="DI134"/>
      <c r="DJ134"/>
      <c r="DK134"/>
      <c r="DL134"/>
      <c r="DM134"/>
    </row>
    <row r="135" spans="3:117" ht="8.25" customHeight="1">
      <c r="C135" s="2"/>
      <c r="D135" s="7"/>
      <c r="E135" s="8"/>
      <c r="F135" s="294"/>
      <c r="G135" s="296"/>
      <c r="H135" s="310"/>
      <c r="I135" s="311"/>
      <c r="J135" s="311"/>
      <c r="K135" s="311"/>
      <c r="L135" s="311"/>
      <c r="M135" s="312"/>
      <c r="N135" s="302"/>
      <c r="O135" s="303"/>
      <c r="P135" s="170"/>
      <c r="Q135" s="153"/>
      <c r="R135" s="153"/>
      <c r="S135" s="158"/>
      <c r="T135" s="170"/>
      <c r="U135" s="153"/>
      <c r="V135" s="153"/>
      <c r="W135" s="153"/>
      <c r="X135" s="153"/>
      <c r="Y135" s="158"/>
      <c r="Z135" s="170"/>
      <c r="AA135" s="153"/>
      <c r="AB135" s="153"/>
      <c r="AC135" s="153"/>
      <c r="AD135" s="153"/>
      <c r="AE135" s="158"/>
      <c r="AF135" s="170"/>
      <c r="AG135" s="153"/>
      <c r="AH135" s="153"/>
      <c r="AI135" s="153"/>
      <c r="AJ135" s="153"/>
      <c r="AK135" s="158"/>
      <c r="AL135" s="41"/>
      <c r="AM135" s="44"/>
      <c r="AN135" s="8"/>
      <c r="AO135" s="294"/>
      <c r="AP135" s="296"/>
      <c r="AQ135" s="290"/>
      <c r="AR135" s="290"/>
      <c r="AS135" s="290"/>
      <c r="AT135" s="290"/>
      <c r="AU135" s="290"/>
      <c r="AV135" s="290"/>
      <c r="AW135" s="286"/>
      <c r="AX135" s="286"/>
      <c r="AY135" s="170"/>
      <c r="AZ135" s="153"/>
      <c r="BA135" s="153"/>
      <c r="BB135" s="158"/>
      <c r="BC135" s="170"/>
      <c r="BD135" s="153"/>
      <c r="BE135" s="153"/>
      <c r="BF135" s="153"/>
      <c r="BG135" s="153"/>
      <c r="BH135" s="158"/>
      <c r="BI135" s="170"/>
      <c r="BJ135" s="153"/>
      <c r="BK135" s="153"/>
      <c r="BL135" s="153"/>
      <c r="BM135" s="153"/>
      <c r="BN135" s="158"/>
      <c r="BO135" s="170"/>
      <c r="BP135" s="153"/>
      <c r="BQ135" s="153"/>
      <c r="BR135" s="153"/>
      <c r="BS135" s="153"/>
      <c r="BT135" s="158"/>
      <c r="BU135" s="41"/>
      <c r="BV135" s="8"/>
      <c r="BW135" s="8"/>
      <c r="BX135" s="294"/>
      <c r="BY135" s="296"/>
      <c r="BZ135" s="290"/>
      <c r="CA135" s="290"/>
      <c r="CB135" s="290"/>
      <c r="CC135" s="290"/>
      <c r="CD135" s="290"/>
      <c r="CE135" s="290"/>
      <c r="CF135" s="286"/>
      <c r="CG135" s="286"/>
      <c r="CH135" s="170"/>
      <c r="CI135" s="153"/>
      <c r="CJ135" s="153"/>
      <c r="CK135" s="158"/>
      <c r="CL135" s="170"/>
      <c r="CM135" s="153"/>
      <c r="CN135" s="153"/>
      <c r="CO135" s="153"/>
      <c r="CP135" s="153"/>
      <c r="CQ135" s="158"/>
      <c r="CR135" s="170"/>
      <c r="CS135" s="153"/>
      <c r="CT135" s="153"/>
      <c r="CU135" s="153"/>
      <c r="CV135" s="153"/>
      <c r="CW135" s="158"/>
      <c r="CX135" s="170"/>
      <c r="CY135" s="153"/>
      <c r="CZ135" s="153"/>
      <c r="DA135" s="153"/>
      <c r="DB135" s="153"/>
      <c r="DC135" s="158"/>
      <c r="DD135" s="8"/>
      <c r="DE135" s="9"/>
      <c r="DF135" s="2"/>
      <c r="DG135" s="2"/>
      <c r="DH135" s="2"/>
      <c r="DI135"/>
      <c r="DJ135"/>
      <c r="DK135"/>
      <c r="DL135"/>
      <c r="DM135"/>
    </row>
    <row r="136" spans="3:117" ht="8.25" customHeight="1">
      <c r="C136" s="2"/>
      <c r="D136" s="7"/>
      <c r="E136" s="8"/>
      <c r="F136" s="294"/>
      <c r="G136" s="296"/>
      <c r="H136" s="310" t="s">
        <v>21</v>
      </c>
      <c r="I136" s="311"/>
      <c r="J136" s="311"/>
      <c r="K136" s="311"/>
      <c r="L136" s="311"/>
      <c r="M136" s="312"/>
      <c r="N136" s="302" t="s">
        <v>79</v>
      </c>
      <c r="O136" s="303"/>
      <c r="P136" s="169" t="str">
        <f>C298</f>
        <v/>
      </c>
      <c r="Q136" s="153"/>
      <c r="R136" s="152" t="str">
        <f>D298</f>
        <v/>
      </c>
      <c r="S136" s="158"/>
      <c r="T136" s="169" t="str">
        <f>E298</f>
        <v/>
      </c>
      <c r="U136" s="153"/>
      <c r="V136" s="152" t="str">
        <f>F298</f>
        <v/>
      </c>
      <c r="W136" s="153"/>
      <c r="X136" s="152" t="str">
        <f>G303</f>
        <v/>
      </c>
      <c r="Y136" s="158"/>
      <c r="Z136" s="169" t="str">
        <f>H303</f>
        <v/>
      </c>
      <c r="AA136" s="153"/>
      <c r="AB136" s="152" t="str">
        <f>I303</f>
        <v/>
      </c>
      <c r="AC136" s="153"/>
      <c r="AD136" s="152" t="str">
        <f>J303</f>
        <v/>
      </c>
      <c r="AE136" s="158"/>
      <c r="AF136" s="169" t="str">
        <f>K303</f>
        <v/>
      </c>
      <c r="AG136" s="153"/>
      <c r="AH136" s="152" t="str">
        <f>L303</f>
        <v/>
      </c>
      <c r="AI136" s="153"/>
      <c r="AJ136" s="152" t="str">
        <f>M303</f>
        <v/>
      </c>
      <c r="AK136" s="158"/>
      <c r="AL136" s="41"/>
      <c r="AM136" s="44"/>
      <c r="AN136" s="8"/>
      <c r="AO136" s="294"/>
      <c r="AP136" s="296"/>
      <c r="AQ136" s="290" t="s">
        <v>21</v>
      </c>
      <c r="AR136" s="290"/>
      <c r="AS136" s="290"/>
      <c r="AT136" s="290"/>
      <c r="AU136" s="290"/>
      <c r="AV136" s="290"/>
      <c r="AW136" s="286" t="s">
        <v>79</v>
      </c>
      <c r="AX136" s="286"/>
      <c r="AY136" s="169" t="str">
        <f>P136</f>
        <v/>
      </c>
      <c r="AZ136" s="153"/>
      <c r="BA136" s="152" t="str">
        <f>R136</f>
        <v/>
      </c>
      <c r="BB136" s="158"/>
      <c r="BC136" s="169" t="str">
        <f>T136</f>
        <v/>
      </c>
      <c r="BD136" s="153"/>
      <c r="BE136" s="152" t="str">
        <f>V136</f>
        <v/>
      </c>
      <c r="BF136" s="153"/>
      <c r="BG136" s="152" t="str">
        <f>X136</f>
        <v/>
      </c>
      <c r="BH136" s="158"/>
      <c r="BI136" s="169" t="str">
        <f>Z136</f>
        <v/>
      </c>
      <c r="BJ136" s="153"/>
      <c r="BK136" s="152" t="str">
        <f>AB136</f>
        <v/>
      </c>
      <c r="BL136" s="153"/>
      <c r="BM136" s="152" t="str">
        <f>AD136</f>
        <v/>
      </c>
      <c r="BN136" s="158"/>
      <c r="BO136" s="169" t="str">
        <f>AF136</f>
        <v/>
      </c>
      <c r="BP136" s="153"/>
      <c r="BQ136" s="152" t="str">
        <f>AH136</f>
        <v/>
      </c>
      <c r="BR136" s="153"/>
      <c r="BS136" s="152" t="str">
        <f>AJ136</f>
        <v/>
      </c>
      <c r="BT136" s="158"/>
      <c r="BU136" s="41"/>
      <c r="BV136" s="8"/>
      <c r="BW136" s="8"/>
      <c r="BX136" s="294"/>
      <c r="BY136" s="296"/>
      <c r="BZ136" s="290" t="s">
        <v>21</v>
      </c>
      <c r="CA136" s="290"/>
      <c r="CB136" s="290"/>
      <c r="CC136" s="290"/>
      <c r="CD136" s="290"/>
      <c r="CE136" s="290"/>
      <c r="CF136" s="286" t="s">
        <v>79</v>
      </c>
      <c r="CG136" s="286"/>
      <c r="CH136" s="169" t="str">
        <f>P136</f>
        <v/>
      </c>
      <c r="CI136" s="153"/>
      <c r="CJ136" s="152" t="str">
        <f>R136</f>
        <v/>
      </c>
      <c r="CK136" s="158"/>
      <c r="CL136" s="169" t="str">
        <f>T136</f>
        <v/>
      </c>
      <c r="CM136" s="153"/>
      <c r="CN136" s="152" t="str">
        <f>V136</f>
        <v/>
      </c>
      <c r="CO136" s="153"/>
      <c r="CP136" s="152" t="str">
        <f>X136</f>
        <v/>
      </c>
      <c r="CQ136" s="158"/>
      <c r="CR136" s="169" t="str">
        <f>Z136</f>
        <v/>
      </c>
      <c r="CS136" s="153"/>
      <c r="CT136" s="152" t="str">
        <f>AB136</f>
        <v/>
      </c>
      <c r="CU136" s="153"/>
      <c r="CV136" s="152" t="str">
        <f>AD136</f>
        <v/>
      </c>
      <c r="CW136" s="158"/>
      <c r="CX136" s="169" t="str">
        <f>AF136</f>
        <v/>
      </c>
      <c r="CY136" s="153"/>
      <c r="CZ136" s="152" t="str">
        <f>AH136</f>
        <v/>
      </c>
      <c r="DA136" s="153"/>
      <c r="DB136" s="152" t="str">
        <f>AJ136</f>
        <v/>
      </c>
      <c r="DC136" s="158"/>
      <c r="DD136" s="8"/>
      <c r="DE136" s="9"/>
      <c r="DF136" s="2"/>
      <c r="DG136" s="2"/>
      <c r="DH136" s="2"/>
      <c r="DI136"/>
      <c r="DJ136"/>
      <c r="DK136"/>
      <c r="DL136"/>
      <c r="DM136"/>
    </row>
    <row r="137" spans="3:117" ht="8.25" customHeight="1">
      <c r="C137" s="2"/>
      <c r="D137" s="7"/>
      <c r="E137" s="8"/>
      <c r="F137" s="294"/>
      <c r="G137" s="296"/>
      <c r="H137" s="310"/>
      <c r="I137" s="311"/>
      <c r="J137" s="311"/>
      <c r="K137" s="311"/>
      <c r="L137" s="311"/>
      <c r="M137" s="312"/>
      <c r="N137" s="302"/>
      <c r="O137" s="303"/>
      <c r="P137" s="170"/>
      <c r="Q137" s="153"/>
      <c r="R137" s="153"/>
      <c r="S137" s="158"/>
      <c r="T137" s="170"/>
      <c r="U137" s="153"/>
      <c r="V137" s="153"/>
      <c r="W137" s="153"/>
      <c r="X137" s="153"/>
      <c r="Y137" s="158"/>
      <c r="Z137" s="170"/>
      <c r="AA137" s="153"/>
      <c r="AB137" s="153"/>
      <c r="AC137" s="153"/>
      <c r="AD137" s="153"/>
      <c r="AE137" s="158"/>
      <c r="AF137" s="170"/>
      <c r="AG137" s="153"/>
      <c r="AH137" s="153"/>
      <c r="AI137" s="153"/>
      <c r="AJ137" s="153"/>
      <c r="AK137" s="158"/>
      <c r="AL137" s="41"/>
      <c r="AM137" s="44"/>
      <c r="AN137" s="8"/>
      <c r="AO137" s="294"/>
      <c r="AP137" s="296"/>
      <c r="AQ137" s="290"/>
      <c r="AR137" s="290"/>
      <c r="AS137" s="290"/>
      <c r="AT137" s="290"/>
      <c r="AU137" s="290"/>
      <c r="AV137" s="290"/>
      <c r="AW137" s="286"/>
      <c r="AX137" s="286"/>
      <c r="AY137" s="170"/>
      <c r="AZ137" s="153"/>
      <c r="BA137" s="153"/>
      <c r="BB137" s="158"/>
      <c r="BC137" s="170"/>
      <c r="BD137" s="153"/>
      <c r="BE137" s="153"/>
      <c r="BF137" s="153"/>
      <c r="BG137" s="153"/>
      <c r="BH137" s="158"/>
      <c r="BI137" s="170"/>
      <c r="BJ137" s="153"/>
      <c r="BK137" s="153"/>
      <c r="BL137" s="153"/>
      <c r="BM137" s="153"/>
      <c r="BN137" s="158"/>
      <c r="BO137" s="170"/>
      <c r="BP137" s="153"/>
      <c r="BQ137" s="153"/>
      <c r="BR137" s="153"/>
      <c r="BS137" s="153"/>
      <c r="BT137" s="158"/>
      <c r="BU137" s="41"/>
      <c r="BV137" s="8"/>
      <c r="BW137" s="8"/>
      <c r="BX137" s="294"/>
      <c r="BY137" s="296"/>
      <c r="BZ137" s="290"/>
      <c r="CA137" s="290"/>
      <c r="CB137" s="290"/>
      <c r="CC137" s="290"/>
      <c r="CD137" s="290"/>
      <c r="CE137" s="290"/>
      <c r="CF137" s="286"/>
      <c r="CG137" s="286"/>
      <c r="CH137" s="170"/>
      <c r="CI137" s="153"/>
      <c r="CJ137" s="153"/>
      <c r="CK137" s="158"/>
      <c r="CL137" s="170"/>
      <c r="CM137" s="153"/>
      <c r="CN137" s="153"/>
      <c r="CO137" s="153"/>
      <c r="CP137" s="153"/>
      <c r="CQ137" s="158"/>
      <c r="CR137" s="170"/>
      <c r="CS137" s="153"/>
      <c r="CT137" s="153"/>
      <c r="CU137" s="153"/>
      <c r="CV137" s="153"/>
      <c r="CW137" s="158"/>
      <c r="CX137" s="170"/>
      <c r="CY137" s="153"/>
      <c r="CZ137" s="153"/>
      <c r="DA137" s="153"/>
      <c r="DB137" s="153"/>
      <c r="DC137" s="158"/>
      <c r="DD137" s="8"/>
      <c r="DE137" s="9"/>
      <c r="DF137" s="2"/>
      <c r="DG137" s="2"/>
      <c r="DH137" s="2"/>
      <c r="DI137"/>
      <c r="DJ137"/>
      <c r="DK137"/>
      <c r="DL137"/>
      <c r="DM137"/>
    </row>
    <row r="138" spans="3:117" ht="8.25" customHeight="1">
      <c r="C138" s="2"/>
      <c r="D138" s="7"/>
      <c r="E138" s="8"/>
      <c r="F138" s="294"/>
      <c r="G138" s="296"/>
      <c r="H138" s="304" t="s">
        <v>22</v>
      </c>
      <c r="I138" s="305"/>
      <c r="J138" s="305"/>
      <c r="K138" s="305"/>
      <c r="L138" s="305"/>
      <c r="M138" s="306"/>
      <c r="N138" s="302" t="s">
        <v>80</v>
      </c>
      <c r="O138" s="303"/>
      <c r="P138" s="169" t="str">
        <f>C299</f>
        <v/>
      </c>
      <c r="Q138" s="153"/>
      <c r="R138" s="152" t="str">
        <f>D299</f>
        <v/>
      </c>
      <c r="S138" s="158"/>
      <c r="T138" s="169" t="str">
        <f>E299</f>
        <v/>
      </c>
      <c r="U138" s="153"/>
      <c r="V138" s="152" t="str">
        <f>F299</f>
        <v/>
      </c>
      <c r="W138" s="153"/>
      <c r="X138" s="152" t="str">
        <f>G304</f>
        <v/>
      </c>
      <c r="Y138" s="158"/>
      <c r="Z138" s="169" t="str">
        <f>H304</f>
        <v/>
      </c>
      <c r="AA138" s="153"/>
      <c r="AB138" s="152" t="str">
        <f>I304</f>
        <v/>
      </c>
      <c r="AC138" s="153"/>
      <c r="AD138" s="152" t="str">
        <f>J304</f>
        <v/>
      </c>
      <c r="AE138" s="158"/>
      <c r="AF138" s="169" t="str">
        <f>K304</f>
        <v/>
      </c>
      <c r="AG138" s="153"/>
      <c r="AH138" s="152" t="str">
        <f>L304</f>
        <v/>
      </c>
      <c r="AI138" s="153"/>
      <c r="AJ138" s="152" t="str">
        <f>M304</f>
        <v/>
      </c>
      <c r="AK138" s="158"/>
      <c r="AL138" s="41"/>
      <c r="AM138" s="44"/>
      <c r="AN138" s="8"/>
      <c r="AO138" s="294"/>
      <c r="AP138" s="296"/>
      <c r="AQ138" s="91" t="s">
        <v>22</v>
      </c>
      <c r="AR138" s="91"/>
      <c r="AS138" s="91"/>
      <c r="AT138" s="91"/>
      <c r="AU138" s="91"/>
      <c r="AV138" s="91"/>
      <c r="AW138" s="286" t="s">
        <v>80</v>
      </c>
      <c r="AX138" s="286"/>
      <c r="AY138" s="169" t="str">
        <f>P138</f>
        <v/>
      </c>
      <c r="AZ138" s="153"/>
      <c r="BA138" s="152" t="str">
        <f>R138</f>
        <v/>
      </c>
      <c r="BB138" s="158"/>
      <c r="BC138" s="169" t="str">
        <f>T138</f>
        <v/>
      </c>
      <c r="BD138" s="153"/>
      <c r="BE138" s="152" t="str">
        <f>V138</f>
        <v/>
      </c>
      <c r="BF138" s="153"/>
      <c r="BG138" s="152" t="str">
        <f>X138</f>
        <v/>
      </c>
      <c r="BH138" s="158"/>
      <c r="BI138" s="169" t="str">
        <f>Z138</f>
        <v/>
      </c>
      <c r="BJ138" s="153"/>
      <c r="BK138" s="152" t="str">
        <f>AB138</f>
        <v/>
      </c>
      <c r="BL138" s="153"/>
      <c r="BM138" s="152" t="str">
        <f>AD138</f>
        <v/>
      </c>
      <c r="BN138" s="158"/>
      <c r="BO138" s="169" t="str">
        <f>AF138</f>
        <v/>
      </c>
      <c r="BP138" s="153"/>
      <c r="BQ138" s="152" t="str">
        <f>AH138</f>
        <v/>
      </c>
      <c r="BR138" s="153"/>
      <c r="BS138" s="152" t="str">
        <f>AJ138</f>
        <v/>
      </c>
      <c r="BT138" s="158"/>
      <c r="BU138" s="41"/>
      <c r="BV138" s="8"/>
      <c r="BW138" s="8"/>
      <c r="BX138" s="294"/>
      <c r="BY138" s="296"/>
      <c r="BZ138" s="91" t="s">
        <v>22</v>
      </c>
      <c r="CA138" s="91"/>
      <c r="CB138" s="91"/>
      <c r="CC138" s="91"/>
      <c r="CD138" s="91"/>
      <c r="CE138" s="91"/>
      <c r="CF138" s="286" t="s">
        <v>80</v>
      </c>
      <c r="CG138" s="286"/>
      <c r="CH138" s="169" t="str">
        <f>P138</f>
        <v/>
      </c>
      <c r="CI138" s="153"/>
      <c r="CJ138" s="152" t="str">
        <f>R138</f>
        <v/>
      </c>
      <c r="CK138" s="158"/>
      <c r="CL138" s="169" t="str">
        <f>T138</f>
        <v/>
      </c>
      <c r="CM138" s="153"/>
      <c r="CN138" s="152" t="str">
        <f>V138</f>
        <v/>
      </c>
      <c r="CO138" s="153"/>
      <c r="CP138" s="152" t="str">
        <f>X138</f>
        <v/>
      </c>
      <c r="CQ138" s="158"/>
      <c r="CR138" s="169" t="str">
        <f>Z138</f>
        <v/>
      </c>
      <c r="CS138" s="153"/>
      <c r="CT138" s="152" t="str">
        <f>AB138</f>
        <v/>
      </c>
      <c r="CU138" s="153"/>
      <c r="CV138" s="152" t="str">
        <f>AD138</f>
        <v/>
      </c>
      <c r="CW138" s="158"/>
      <c r="CX138" s="169" t="str">
        <f>AF138</f>
        <v/>
      </c>
      <c r="CY138" s="153"/>
      <c r="CZ138" s="152" t="str">
        <f>AH138</f>
        <v/>
      </c>
      <c r="DA138" s="153"/>
      <c r="DB138" s="152" t="str">
        <f>AJ138</f>
        <v/>
      </c>
      <c r="DC138" s="158"/>
      <c r="DD138" s="8"/>
      <c r="DE138" s="9"/>
      <c r="DF138" s="2"/>
      <c r="DG138" s="2"/>
      <c r="DH138" s="2"/>
      <c r="DI138"/>
      <c r="DJ138"/>
      <c r="DK138"/>
      <c r="DL138"/>
      <c r="DM138"/>
    </row>
    <row r="139" spans="3:117" ht="8.25" customHeight="1">
      <c r="C139" s="2"/>
      <c r="D139" s="7"/>
      <c r="E139" s="8"/>
      <c r="F139" s="294"/>
      <c r="G139" s="296"/>
      <c r="H139" s="304"/>
      <c r="I139" s="305"/>
      <c r="J139" s="305"/>
      <c r="K139" s="305"/>
      <c r="L139" s="305"/>
      <c r="M139" s="306"/>
      <c r="N139" s="302"/>
      <c r="O139" s="303"/>
      <c r="P139" s="170"/>
      <c r="Q139" s="153"/>
      <c r="R139" s="153"/>
      <c r="S139" s="158"/>
      <c r="T139" s="170"/>
      <c r="U139" s="153"/>
      <c r="V139" s="153"/>
      <c r="W139" s="153"/>
      <c r="X139" s="153"/>
      <c r="Y139" s="158"/>
      <c r="Z139" s="170"/>
      <c r="AA139" s="153"/>
      <c r="AB139" s="153"/>
      <c r="AC139" s="153"/>
      <c r="AD139" s="153"/>
      <c r="AE139" s="158"/>
      <c r="AF139" s="170"/>
      <c r="AG139" s="153"/>
      <c r="AH139" s="153"/>
      <c r="AI139" s="153"/>
      <c r="AJ139" s="153"/>
      <c r="AK139" s="158"/>
      <c r="AL139" s="41"/>
      <c r="AM139" s="44"/>
      <c r="AN139" s="8"/>
      <c r="AO139" s="294"/>
      <c r="AP139" s="296"/>
      <c r="AQ139" s="439"/>
      <c r="AR139" s="439"/>
      <c r="AS139" s="439"/>
      <c r="AT139" s="439"/>
      <c r="AU139" s="439"/>
      <c r="AV139" s="439"/>
      <c r="AW139" s="281"/>
      <c r="AX139" s="281"/>
      <c r="AY139" s="170"/>
      <c r="AZ139" s="153"/>
      <c r="BA139" s="153"/>
      <c r="BB139" s="158"/>
      <c r="BC139" s="170"/>
      <c r="BD139" s="153"/>
      <c r="BE139" s="153"/>
      <c r="BF139" s="153"/>
      <c r="BG139" s="153"/>
      <c r="BH139" s="158"/>
      <c r="BI139" s="170"/>
      <c r="BJ139" s="153"/>
      <c r="BK139" s="153"/>
      <c r="BL139" s="153"/>
      <c r="BM139" s="153"/>
      <c r="BN139" s="158"/>
      <c r="BO139" s="170"/>
      <c r="BP139" s="153"/>
      <c r="BQ139" s="153"/>
      <c r="BR139" s="153"/>
      <c r="BS139" s="153"/>
      <c r="BT139" s="158"/>
      <c r="BU139" s="41"/>
      <c r="BV139" s="8"/>
      <c r="BW139" s="8"/>
      <c r="BX139" s="294"/>
      <c r="BY139" s="296"/>
      <c r="BZ139" s="439"/>
      <c r="CA139" s="439"/>
      <c r="CB139" s="439"/>
      <c r="CC139" s="439"/>
      <c r="CD139" s="439"/>
      <c r="CE139" s="439"/>
      <c r="CF139" s="281"/>
      <c r="CG139" s="281"/>
      <c r="CH139" s="170"/>
      <c r="CI139" s="153"/>
      <c r="CJ139" s="153"/>
      <c r="CK139" s="158"/>
      <c r="CL139" s="170"/>
      <c r="CM139" s="153"/>
      <c r="CN139" s="153"/>
      <c r="CO139" s="153"/>
      <c r="CP139" s="153"/>
      <c r="CQ139" s="158"/>
      <c r="CR139" s="170"/>
      <c r="CS139" s="153"/>
      <c r="CT139" s="153"/>
      <c r="CU139" s="153"/>
      <c r="CV139" s="153"/>
      <c r="CW139" s="158"/>
      <c r="CX139" s="170"/>
      <c r="CY139" s="153"/>
      <c r="CZ139" s="153"/>
      <c r="DA139" s="153"/>
      <c r="DB139" s="153"/>
      <c r="DC139" s="158"/>
      <c r="DD139" s="8"/>
      <c r="DE139" s="9"/>
      <c r="DF139" s="2"/>
      <c r="DG139" s="2"/>
      <c r="DH139" s="2"/>
      <c r="DI139"/>
      <c r="DJ139"/>
      <c r="DK139"/>
      <c r="DL139"/>
      <c r="DM139"/>
    </row>
    <row r="140" spans="3:117" ht="8.25" customHeight="1">
      <c r="C140" s="2"/>
      <c r="D140" s="7"/>
      <c r="E140" s="8"/>
      <c r="F140" s="294"/>
      <c r="G140" s="296"/>
      <c r="H140" s="313" t="s">
        <v>23</v>
      </c>
      <c r="I140" s="314"/>
      <c r="J140" s="314"/>
      <c r="K140" s="314"/>
      <c r="L140" s="314"/>
      <c r="M140" s="315"/>
      <c r="N140" s="302" t="s">
        <v>92</v>
      </c>
      <c r="O140" s="303"/>
      <c r="P140" s="169" t="str">
        <f>C300</f>
        <v/>
      </c>
      <c r="Q140" s="153"/>
      <c r="R140" s="152" t="str">
        <f>D300</f>
        <v/>
      </c>
      <c r="S140" s="158"/>
      <c r="T140" s="169" t="str">
        <f>E300</f>
        <v/>
      </c>
      <c r="U140" s="153"/>
      <c r="V140" s="152" t="str">
        <f>F300</f>
        <v/>
      </c>
      <c r="W140" s="153"/>
      <c r="X140" s="152" t="str">
        <f>G305</f>
        <v/>
      </c>
      <c r="Y140" s="158"/>
      <c r="Z140" s="169" t="str">
        <f>H305</f>
        <v/>
      </c>
      <c r="AA140" s="153"/>
      <c r="AB140" s="152" t="str">
        <f>I305</f>
        <v/>
      </c>
      <c r="AC140" s="153"/>
      <c r="AD140" s="152" t="str">
        <f>J305</f>
        <v/>
      </c>
      <c r="AE140" s="158"/>
      <c r="AF140" s="169" t="str">
        <f>K305</f>
        <v/>
      </c>
      <c r="AG140" s="153"/>
      <c r="AH140" s="152" t="str">
        <f>L305</f>
        <v/>
      </c>
      <c r="AI140" s="153"/>
      <c r="AJ140" s="152" t="str">
        <f>M305</f>
        <v/>
      </c>
      <c r="AK140" s="158"/>
      <c r="AL140" s="41"/>
      <c r="AM140" s="44"/>
      <c r="AN140" s="8"/>
      <c r="AO140" s="294"/>
      <c r="AP140" s="296"/>
      <c r="AQ140" s="321" t="s">
        <v>23</v>
      </c>
      <c r="AR140" s="322"/>
      <c r="AS140" s="322"/>
      <c r="AT140" s="322"/>
      <c r="AU140" s="322"/>
      <c r="AV140" s="322"/>
      <c r="AW140" s="419" t="s">
        <v>92</v>
      </c>
      <c r="AX140" s="419"/>
      <c r="AY140" s="169" t="str">
        <f>P140</f>
        <v/>
      </c>
      <c r="AZ140" s="153"/>
      <c r="BA140" s="152" t="str">
        <f>R140</f>
        <v/>
      </c>
      <c r="BB140" s="158"/>
      <c r="BC140" s="169" t="str">
        <f>T140</f>
        <v/>
      </c>
      <c r="BD140" s="153"/>
      <c r="BE140" s="152" t="str">
        <f>V140</f>
        <v/>
      </c>
      <c r="BF140" s="153"/>
      <c r="BG140" s="152" t="str">
        <f>X140</f>
        <v/>
      </c>
      <c r="BH140" s="158"/>
      <c r="BI140" s="169" t="str">
        <f>Z140</f>
        <v/>
      </c>
      <c r="BJ140" s="153"/>
      <c r="BK140" s="152" t="str">
        <f>AB140</f>
        <v/>
      </c>
      <c r="BL140" s="153"/>
      <c r="BM140" s="152" t="str">
        <f>AD140</f>
        <v/>
      </c>
      <c r="BN140" s="158"/>
      <c r="BO140" s="169" t="str">
        <f>AF140</f>
        <v/>
      </c>
      <c r="BP140" s="153"/>
      <c r="BQ140" s="152" t="str">
        <f>AH140</f>
        <v/>
      </c>
      <c r="BR140" s="153"/>
      <c r="BS140" s="152" t="str">
        <f>AJ140</f>
        <v/>
      </c>
      <c r="BT140" s="158"/>
      <c r="BU140" s="41"/>
      <c r="BV140" s="8"/>
      <c r="BW140" s="8"/>
      <c r="BX140" s="294"/>
      <c r="BY140" s="296"/>
      <c r="BZ140" s="321" t="s">
        <v>23</v>
      </c>
      <c r="CA140" s="322"/>
      <c r="CB140" s="322"/>
      <c r="CC140" s="322"/>
      <c r="CD140" s="322"/>
      <c r="CE140" s="322"/>
      <c r="CF140" s="419" t="s">
        <v>92</v>
      </c>
      <c r="CG140" s="419"/>
      <c r="CH140" s="169" t="str">
        <f>P140</f>
        <v/>
      </c>
      <c r="CI140" s="153"/>
      <c r="CJ140" s="152" t="str">
        <f>R140</f>
        <v/>
      </c>
      <c r="CK140" s="158"/>
      <c r="CL140" s="169" t="str">
        <f>T140</f>
        <v/>
      </c>
      <c r="CM140" s="153"/>
      <c r="CN140" s="152" t="str">
        <f>V140</f>
        <v/>
      </c>
      <c r="CO140" s="153"/>
      <c r="CP140" s="152" t="str">
        <f>X140</f>
        <v/>
      </c>
      <c r="CQ140" s="158"/>
      <c r="CR140" s="169" t="str">
        <f>Z140</f>
        <v/>
      </c>
      <c r="CS140" s="153"/>
      <c r="CT140" s="152" t="str">
        <f>AB140</f>
        <v/>
      </c>
      <c r="CU140" s="153"/>
      <c r="CV140" s="152" t="str">
        <f>AD140</f>
        <v/>
      </c>
      <c r="CW140" s="158"/>
      <c r="CX140" s="169" t="str">
        <f>AF140</f>
        <v/>
      </c>
      <c r="CY140" s="153"/>
      <c r="CZ140" s="152" t="str">
        <f>AH140</f>
        <v/>
      </c>
      <c r="DA140" s="153"/>
      <c r="DB140" s="152" t="str">
        <f>AJ140</f>
        <v/>
      </c>
      <c r="DC140" s="158"/>
      <c r="DD140" s="8"/>
      <c r="DE140" s="9"/>
      <c r="DF140" s="2"/>
      <c r="DG140" s="2"/>
      <c r="DH140" s="2"/>
      <c r="DI140"/>
      <c r="DJ140"/>
      <c r="DK140"/>
      <c r="DL140"/>
      <c r="DM140"/>
    </row>
    <row r="141" spans="3:117" ht="8.25" customHeight="1" thickBot="1">
      <c r="C141" s="2"/>
      <c r="D141" s="7"/>
      <c r="E141" s="8"/>
      <c r="F141" s="294"/>
      <c r="G141" s="296"/>
      <c r="H141" s="316"/>
      <c r="I141" s="317"/>
      <c r="J141" s="317"/>
      <c r="K141" s="317"/>
      <c r="L141" s="317"/>
      <c r="M141" s="318"/>
      <c r="N141" s="319"/>
      <c r="O141" s="320"/>
      <c r="P141" s="177"/>
      <c r="Q141" s="154"/>
      <c r="R141" s="154"/>
      <c r="S141" s="159"/>
      <c r="T141" s="177"/>
      <c r="U141" s="154"/>
      <c r="V141" s="154"/>
      <c r="W141" s="154"/>
      <c r="X141" s="154"/>
      <c r="Y141" s="159"/>
      <c r="Z141" s="177"/>
      <c r="AA141" s="154"/>
      <c r="AB141" s="154"/>
      <c r="AC141" s="154"/>
      <c r="AD141" s="154"/>
      <c r="AE141" s="159"/>
      <c r="AF141" s="177"/>
      <c r="AG141" s="154"/>
      <c r="AH141" s="154"/>
      <c r="AI141" s="154"/>
      <c r="AJ141" s="154"/>
      <c r="AK141" s="159"/>
      <c r="AL141" s="41"/>
      <c r="AM141" s="44"/>
      <c r="AN141" s="8"/>
      <c r="AO141" s="294"/>
      <c r="AP141" s="296"/>
      <c r="AQ141" s="323"/>
      <c r="AR141" s="323"/>
      <c r="AS141" s="323"/>
      <c r="AT141" s="323"/>
      <c r="AU141" s="323"/>
      <c r="AV141" s="323"/>
      <c r="AW141" s="420"/>
      <c r="AX141" s="420"/>
      <c r="AY141" s="177"/>
      <c r="AZ141" s="154"/>
      <c r="BA141" s="154"/>
      <c r="BB141" s="159"/>
      <c r="BC141" s="177"/>
      <c r="BD141" s="154"/>
      <c r="BE141" s="154"/>
      <c r="BF141" s="154"/>
      <c r="BG141" s="154"/>
      <c r="BH141" s="159"/>
      <c r="BI141" s="177"/>
      <c r="BJ141" s="154"/>
      <c r="BK141" s="154"/>
      <c r="BL141" s="154"/>
      <c r="BM141" s="154"/>
      <c r="BN141" s="159"/>
      <c r="BO141" s="177"/>
      <c r="BP141" s="154"/>
      <c r="BQ141" s="154"/>
      <c r="BR141" s="154"/>
      <c r="BS141" s="154"/>
      <c r="BT141" s="159"/>
      <c r="BU141" s="41"/>
      <c r="BV141" s="8"/>
      <c r="BW141" s="8"/>
      <c r="BX141" s="294"/>
      <c r="BY141" s="296"/>
      <c r="BZ141" s="323"/>
      <c r="CA141" s="323"/>
      <c r="CB141" s="323"/>
      <c r="CC141" s="323"/>
      <c r="CD141" s="323"/>
      <c r="CE141" s="323"/>
      <c r="CF141" s="420"/>
      <c r="CG141" s="420"/>
      <c r="CH141" s="177"/>
      <c r="CI141" s="154"/>
      <c r="CJ141" s="154"/>
      <c r="CK141" s="159"/>
      <c r="CL141" s="177"/>
      <c r="CM141" s="154"/>
      <c r="CN141" s="154"/>
      <c r="CO141" s="154"/>
      <c r="CP141" s="154"/>
      <c r="CQ141" s="159"/>
      <c r="CR141" s="177"/>
      <c r="CS141" s="154"/>
      <c r="CT141" s="154"/>
      <c r="CU141" s="154"/>
      <c r="CV141" s="154"/>
      <c r="CW141" s="159"/>
      <c r="CX141" s="177"/>
      <c r="CY141" s="154"/>
      <c r="CZ141" s="154"/>
      <c r="DA141" s="154"/>
      <c r="DB141" s="154"/>
      <c r="DC141" s="159"/>
      <c r="DD141" s="8"/>
      <c r="DE141" s="9"/>
      <c r="DF141" s="2"/>
      <c r="DG141" s="2"/>
      <c r="DH141" s="2"/>
      <c r="DI141"/>
      <c r="DJ141"/>
      <c r="DK141"/>
      <c r="DL141"/>
      <c r="DM141"/>
    </row>
    <row r="142" spans="3:117" ht="8.25" customHeight="1">
      <c r="C142" s="2"/>
      <c r="D142" s="7"/>
      <c r="E142" s="8"/>
      <c r="F142" s="370" t="s">
        <v>67</v>
      </c>
      <c r="G142" s="371"/>
      <c r="H142" s="371"/>
      <c r="I142" s="371"/>
      <c r="J142" s="371"/>
      <c r="K142" s="371"/>
      <c r="L142" s="371"/>
      <c r="M142" s="372"/>
      <c r="N142" s="376" t="s">
        <v>81</v>
      </c>
      <c r="O142" s="377"/>
      <c r="P142" s="403" t="str">
        <f>C301</f>
        <v/>
      </c>
      <c r="Q142" s="381"/>
      <c r="R142" s="380" t="str">
        <f>D301</f>
        <v/>
      </c>
      <c r="S142" s="401"/>
      <c r="T142" s="403" t="str">
        <f>E301</f>
        <v/>
      </c>
      <c r="U142" s="381"/>
      <c r="V142" s="380" t="str">
        <f>F301</f>
        <v/>
      </c>
      <c r="W142" s="381"/>
      <c r="X142" s="380" t="str">
        <f>G306</f>
        <v/>
      </c>
      <c r="Y142" s="401"/>
      <c r="Z142" s="403" t="str">
        <f>H306</f>
        <v/>
      </c>
      <c r="AA142" s="381"/>
      <c r="AB142" s="380" t="str">
        <f>I306</f>
        <v/>
      </c>
      <c r="AC142" s="381"/>
      <c r="AD142" s="380" t="str">
        <f>J306</f>
        <v/>
      </c>
      <c r="AE142" s="401"/>
      <c r="AF142" s="403" t="str">
        <f>K306</f>
        <v/>
      </c>
      <c r="AG142" s="381"/>
      <c r="AH142" s="380" t="str">
        <f>L306</f>
        <v/>
      </c>
      <c r="AI142" s="381"/>
      <c r="AJ142" s="380" t="str">
        <f>M306</f>
        <v/>
      </c>
      <c r="AK142" s="405"/>
      <c r="AL142" s="41"/>
      <c r="AM142" s="44"/>
      <c r="AN142" s="8"/>
      <c r="AO142" s="370" t="str">
        <f>F142</f>
        <v>合計額（04+15）</v>
      </c>
      <c r="AP142" s="371"/>
      <c r="AQ142" s="371"/>
      <c r="AR142" s="371"/>
      <c r="AS142" s="371"/>
      <c r="AT142" s="371"/>
      <c r="AU142" s="371"/>
      <c r="AV142" s="372"/>
      <c r="AW142" s="376" t="s">
        <v>81</v>
      </c>
      <c r="AX142" s="377"/>
      <c r="AY142" s="403" t="str">
        <f>P142</f>
        <v/>
      </c>
      <c r="AZ142" s="381"/>
      <c r="BA142" s="380" t="str">
        <f>R142</f>
        <v/>
      </c>
      <c r="BB142" s="401"/>
      <c r="BC142" s="403" t="str">
        <f>T142</f>
        <v/>
      </c>
      <c r="BD142" s="381"/>
      <c r="BE142" s="380" t="str">
        <f>V142</f>
        <v/>
      </c>
      <c r="BF142" s="381"/>
      <c r="BG142" s="380" t="str">
        <f>X142</f>
        <v/>
      </c>
      <c r="BH142" s="401"/>
      <c r="BI142" s="403" t="str">
        <f>Z142</f>
        <v/>
      </c>
      <c r="BJ142" s="381"/>
      <c r="BK142" s="380" t="str">
        <f>AB142</f>
        <v/>
      </c>
      <c r="BL142" s="381"/>
      <c r="BM142" s="380" t="str">
        <f>AD142</f>
        <v/>
      </c>
      <c r="BN142" s="401"/>
      <c r="BO142" s="403" t="str">
        <f>AF142</f>
        <v/>
      </c>
      <c r="BP142" s="381"/>
      <c r="BQ142" s="380" t="str">
        <f>AH142</f>
        <v/>
      </c>
      <c r="BR142" s="381"/>
      <c r="BS142" s="380" t="str">
        <f>AJ142</f>
        <v/>
      </c>
      <c r="BT142" s="405"/>
      <c r="BU142" s="41"/>
      <c r="BV142" s="8"/>
      <c r="BW142" s="8"/>
      <c r="BX142" s="370" t="str">
        <f>F142</f>
        <v>合計額（04+15）</v>
      </c>
      <c r="BY142" s="371"/>
      <c r="BZ142" s="371"/>
      <c r="CA142" s="371"/>
      <c r="CB142" s="371"/>
      <c r="CC142" s="371"/>
      <c r="CD142" s="371"/>
      <c r="CE142" s="372"/>
      <c r="CF142" s="376" t="s">
        <v>81</v>
      </c>
      <c r="CG142" s="377"/>
      <c r="CH142" s="403" t="str">
        <f>P142</f>
        <v/>
      </c>
      <c r="CI142" s="381"/>
      <c r="CJ142" s="380" t="str">
        <f>R142</f>
        <v/>
      </c>
      <c r="CK142" s="401"/>
      <c r="CL142" s="403" t="str">
        <f>T142</f>
        <v/>
      </c>
      <c r="CM142" s="381"/>
      <c r="CN142" s="380" t="str">
        <f>V142</f>
        <v/>
      </c>
      <c r="CO142" s="381"/>
      <c r="CP142" s="380" t="str">
        <f>X142</f>
        <v/>
      </c>
      <c r="CQ142" s="401"/>
      <c r="CR142" s="403" t="str">
        <f>Z142</f>
        <v/>
      </c>
      <c r="CS142" s="381"/>
      <c r="CT142" s="380" t="str">
        <f>AB142</f>
        <v/>
      </c>
      <c r="CU142" s="381"/>
      <c r="CV142" s="380" t="str">
        <f>AD142</f>
        <v/>
      </c>
      <c r="CW142" s="401"/>
      <c r="CX142" s="403" t="str">
        <f>AF142</f>
        <v/>
      </c>
      <c r="CY142" s="381"/>
      <c r="CZ142" s="380" t="str">
        <f>AH142</f>
        <v/>
      </c>
      <c r="DA142" s="381"/>
      <c r="DB142" s="380" t="str">
        <f>AJ142</f>
        <v/>
      </c>
      <c r="DC142" s="405"/>
      <c r="DD142" s="8"/>
      <c r="DE142" s="9"/>
      <c r="DF142" s="2"/>
      <c r="DG142" s="2"/>
      <c r="DH142" s="2"/>
      <c r="DI142"/>
      <c r="DJ142"/>
      <c r="DK142"/>
      <c r="DL142"/>
      <c r="DM142"/>
    </row>
    <row r="143" spans="3:117" ht="8.25" customHeight="1" thickBot="1">
      <c r="C143" s="2"/>
      <c r="D143" s="7"/>
      <c r="E143" s="8"/>
      <c r="F143" s="373"/>
      <c r="G143" s="374"/>
      <c r="H143" s="374"/>
      <c r="I143" s="374"/>
      <c r="J143" s="374"/>
      <c r="K143" s="374"/>
      <c r="L143" s="374"/>
      <c r="M143" s="375"/>
      <c r="N143" s="378"/>
      <c r="O143" s="379"/>
      <c r="P143" s="404"/>
      <c r="Q143" s="382"/>
      <c r="R143" s="382"/>
      <c r="S143" s="402"/>
      <c r="T143" s="404"/>
      <c r="U143" s="382"/>
      <c r="V143" s="382"/>
      <c r="W143" s="382"/>
      <c r="X143" s="382"/>
      <c r="Y143" s="402"/>
      <c r="Z143" s="404"/>
      <c r="AA143" s="382"/>
      <c r="AB143" s="382"/>
      <c r="AC143" s="382"/>
      <c r="AD143" s="382"/>
      <c r="AE143" s="402"/>
      <c r="AF143" s="404"/>
      <c r="AG143" s="382"/>
      <c r="AH143" s="382"/>
      <c r="AI143" s="382"/>
      <c r="AJ143" s="382"/>
      <c r="AK143" s="406"/>
      <c r="AL143" s="41"/>
      <c r="AM143" s="44"/>
      <c r="AN143" s="8"/>
      <c r="AO143" s="373"/>
      <c r="AP143" s="374"/>
      <c r="AQ143" s="374"/>
      <c r="AR143" s="374"/>
      <c r="AS143" s="374"/>
      <c r="AT143" s="374"/>
      <c r="AU143" s="374"/>
      <c r="AV143" s="375"/>
      <c r="AW143" s="378"/>
      <c r="AX143" s="379"/>
      <c r="AY143" s="404"/>
      <c r="AZ143" s="382"/>
      <c r="BA143" s="382"/>
      <c r="BB143" s="402"/>
      <c r="BC143" s="404"/>
      <c r="BD143" s="382"/>
      <c r="BE143" s="382"/>
      <c r="BF143" s="382"/>
      <c r="BG143" s="382"/>
      <c r="BH143" s="402"/>
      <c r="BI143" s="404"/>
      <c r="BJ143" s="382"/>
      <c r="BK143" s="382"/>
      <c r="BL143" s="382"/>
      <c r="BM143" s="382"/>
      <c r="BN143" s="402"/>
      <c r="BO143" s="404"/>
      <c r="BP143" s="382"/>
      <c r="BQ143" s="382"/>
      <c r="BR143" s="382"/>
      <c r="BS143" s="382"/>
      <c r="BT143" s="406"/>
      <c r="BU143" s="41"/>
      <c r="BV143" s="8"/>
      <c r="BW143" s="8"/>
      <c r="BX143" s="373"/>
      <c r="BY143" s="374"/>
      <c r="BZ143" s="374"/>
      <c r="CA143" s="374"/>
      <c r="CB143" s="374"/>
      <c r="CC143" s="374"/>
      <c r="CD143" s="374"/>
      <c r="CE143" s="375"/>
      <c r="CF143" s="378"/>
      <c r="CG143" s="379"/>
      <c r="CH143" s="404"/>
      <c r="CI143" s="382"/>
      <c r="CJ143" s="382"/>
      <c r="CK143" s="402"/>
      <c r="CL143" s="404"/>
      <c r="CM143" s="382"/>
      <c r="CN143" s="382"/>
      <c r="CO143" s="382"/>
      <c r="CP143" s="382"/>
      <c r="CQ143" s="402"/>
      <c r="CR143" s="404"/>
      <c r="CS143" s="382"/>
      <c r="CT143" s="382"/>
      <c r="CU143" s="382"/>
      <c r="CV143" s="382"/>
      <c r="CW143" s="402"/>
      <c r="CX143" s="404"/>
      <c r="CY143" s="382"/>
      <c r="CZ143" s="382"/>
      <c r="DA143" s="382"/>
      <c r="DB143" s="382"/>
      <c r="DC143" s="406"/>
      <c r="DD143" s="8"/>
      <c r="DE143" s="9"/>
      <c r="DF143" s="2"/>
      <c r="DG143" s="2"/>
      <c r="DH143" s="2"/>
      <c r="DI143"/>
      <c r="DJ143"/>
      <c r="DK143"/>
      <c r="DL143"/>
      <c r="DM143"/>
    </row>
    <row r="144" spans="3:117" ht="8.25" customHeight="1">
      <c r="C144" s="2"/>
      <c r="D144" s="7"/>
      <c r="E144" s="8"/>
      <c r="F144" s="325" t="s">
        <v>24</v>
      </c>
      <c r="G144" s="326"/>
      <c r="H144" s="326"/>
      <c r="I144" s="326"/>
      <c r="J144" s="327"/>
      <c r="K144" s="331" t="str">
        <f>IF(E31&lt;&gt;"",E31,"")</f>
        <v/>
      </c>
      <c r="L144" s="332"/>
      <c r="M144" s="332"/>
      <c r="N144" s="332"/>
      <c r="O144" s="332"/>
      <c r="P144" s="332"/>
      <c r="Q144" s="332"/>
      <c r="R144" s="332"/>
      <c r="S144" s="332"/>
      <c r="T144" s="332"/>
      <c r="U144" s="332"/>
      <c r="V144" s="333"/>
      <c r="W144" s="337" t="s">
        <v>25</v>
      </c>
      <c r="X144" s="338"/>
      <c r="Y144" s="20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2"/>
      <c r="AL144" s="41"/>
      <c r="AM144" s="44"/>
      <c r="AN144" s="8"/>
      <c r="AO144" s="325" t="s">
        <v>24</v>
      </c>
      <c r="AP144" s="326"/>
      <c r="AQ144" s="326"/>
      <c r="AR144" s="326"/>
      <c r="AS144" s="327"/>
      <c r="AT144" s="331" t="str">
        <f>K144</f>
        <v/>
      </c>
      <c r="AU144" s="332"/>
      <c r="AV144" s="332"/>
      <c r="AW144" s="332"/>
      <c r="AX144" s="332"/>
      <c r="AY144" s="332"/>
      <c r="AZ144" s="332"/>
      <c r="BA144" s="332"/>
      <c r="BB144" s="332"/>
      <c r="BC144" s="332"/>
      <c r="BD144" s="332"/>
      <c r="BE144" s="333"/>
      <c r="BF144" s="337" t="s">
        <v>25</v>
      </c>
      <c r="BG144" s="338"/>
      <c r="BH144" s="20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2"/>
      <c r="BU144" s="41"/>
      <c r="BV144" s="8"/>
      <c r="BW144" s="8"/>
      <c r="BX144" s="325" t="s">
        <v>24</v>
      </c>
      <c r="BY144" s="326"/>
      <c r="BZ144" s="326"/>
      <c r="CA144" s="326"/>
      <c r="CB144" s="327"/>
      <c r="CC144" s="331" t="str">
        <f>K144</f>
        <v/>
      </c>
      <c r="CD144" s="332"/>
      <c r="CE144" s="332"/>
      <c r="CF144" s="332"/>
      <c r="CG144" s="332"/>
      <c r="CH144" s="332"/>
      <c r="CI144" s="332"/>
      <c r="CJ144" s="332"/>
      <c r="CK144" s="332"/>
      <c r="CL144" s="332"/>
      <c r="CM144" s="332"/>
      <c r="CN144" s="333"/>
      <c r="CO144" s="337" t="s">
        <v>25</v>
      </c>
      <c r="CP144" s="338"/>
      <c r="CQ144" s="20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2"/>
      <c r="DD144" s="8"/>
      <c r="DE144" s="9"/>
      <c r="DF144" s="2"/>
      <c r="DG144" s="2"/>
      <c r="DH144" s="2"/>
      <c r="DI144"/>
      <c r="DJ144"/>
      <c r="DK144"/>
      <c r="DL144"/>
      <c r="DM144"/>
    </row>
    <row r="145" spans="3:117" ht="8.25" customHeight="1">
      <c r="C145" s="2"/>
      <c r="D145" s="7"/>
      <c r="E145" s="8"/>
      <c r="F145" s="328"/>
      <c r="G145" s="329"/>
      <c r="H145" s="329"/>
      <c r="I145" s="329"/>
      <c r="J145" s="330"/>
      <c r="K145" s="334"/>
      <c r="L145" s="335"/>
      <c r="M145" s="335"/>
      <c r="N145" s="335"/>
      <c r="O145" s="335"/>
      <c r="P145" s="335"/>
      <c r="Q145" s="335"/>
      <c r="R145" s="335"/>
      <c r="S145" s="335"/>
      <c r="T145" s="335"/>
      <c r="U145" s="335"/>
      <c r="V145" s="336"/>
      <c r="W145" s="339"/>
      <c r="X145" s="340"/>
      <c r="Y145" s="7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9"/>
      <c r="AL145" s="41"/>
      <c r="AM145" s="44"/>
      <c r="AN145" s="8"/>
      <c r="AO145" s="328"/>
      <c r="AP145" s="329"/>
      <c r="AQ145" s="329"/>
      <c r="AR145" s="329"/>
      <c r="AS145" s="330"/>
      <c r="AT145" s="334"/>
      <c r="AU145" s="335"/>
      <c r="AV145" s="335"/>
      <c r="AW145" s="335"/>
      <c r="AX145" s="335"/>
      <c r="AY145" s="335"/>
      <c r="AZ145" s="335"/>
      <c r="BA145" s="335"/>
      <c r="BB145" s="335"/>
      <c r="BC145" s="335"/>
      <c r="BD145" s="335"/>
      <c r="BE145" s="336"/>
      <c r="BF145" s="339"/>
      <c r="BG145" s="340"/>
      <c r="BH145" s="7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9"/>
      <c r="BU145" s="41"/>
      <c r="BV145" s="8"/>
      <c r="BW145" s="8"/>
      <c r="BX145" s="328"/>
      <c r="BY145" s="329"/>
      <c r="BZ145" s="329"/>
      <c r="CA145" s="329"/>
      <c r="CB145" s="330"/>
      <c r="CC145" s="334"/>
      <c r="CD145" s="335"/>
      <c r="CE145" s="335"/>
      <c r="CF145" s="335"/>
      <c r="CG145" s="335"/>
      <c r="CH145" s="335"/>
      <c r="CI145" s="335"/>
      <c r="CJ145" s="335"/>
      <c r="CK145" s="335"/>
      <c r="CL145" s="335"/>
      <c r="CM145" s="335"/>
      <c r="CN145" s="336"/>
      <c r="CO145" s="339"/>
      <c r="CP145" s="340"/>
      <c r="CQ145" s="7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8"/>
      <c r="DE145" s="9"/>
      <c r="DF145" s="2"/>
      <c r="DG145" s="2"/>
      <c r="DH145" s="2"/>
      <c r="DI145"/>
      <c r="DJ145"/>
      <c r="DK145"/>
      <c r="DL145"/>
      <c r="DM145"/>
    </row>
    <row r="146" spans="3:117" ht="8.25" customHeight="1">
      <c r="C146" s="2"/>
      <c r="D146" s="7"/>
      <c r="E146" s="8"/>
      <c r="F146" s="343" t="s">
        <v>26</v>
      </c>
      <c r="G146" s="344"/>
      <c r="H146" s="344"/>
      <c r="I146" s="344"/>
      <c r="J146" s="345"/>
      <c r="K146" s="343" t="s">
        <v>99</v>
      </c>
      <c r="L146" s="344"/>
      <c r="M146" s="344"/>
      <c r="N146" s="344"/>
      <c r="O146" s="344"/>
      <c r="P146" s="344"/>
      <c r="Q146" s="344"/>
      <c r="R146" s="344"/>
      <c r="S146" s="344"/>
      <c r="T146" s="344"/>
      <c r="U146" s="344"/>
      <c r="V146" s="345"/>
      <c r="W146" s="339"/>
      <c r="X146" s="340"/>
      <c r="Y146" s="7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9"/>
      <c r="AL146" s="41"/>
      <c r="AM146" s="44"/>
      <c r="AN146" s="8"/>
      <c r="AO146" s="343" t="s">
        <v>26</v>
      </c>
      <c r="AP146" s="344"/>
      <c r="AQ146" s="344"/>
      <c r="AR146" s="344"/>
      <c r="AS146" s="345"/>
      <c r="AT146" s="343" t="str">
        <f>K146</f>
        <v>長崎振興局</v>
      </c>
      <c r="AU146" s="344"/>
      <c r="AV146" s="344"/>
      <c r="AW146" s="344"/>
      <c r="AX146" s="344"/>
      <c r="AY146" s="344"/>
      <c r="AZ146" s="344"/>
      <c r="BA146" s="344"/>
      <c r="BB146" s="344"/>
      <c r="BC146" s="344"/>
      <c r="BD146" s="344"/>
      <c r="BE146" s="344"/>
      <c r="BF146" s="339"/>
      <c r="BG146" s="340"/>
      <c r="BH146" s="7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9"/>
      <c r="BU146" s="41"/>
      <c r="BV146" s="8"/>
      <c r="BW146" s="8"/>
      <c r="BX146" s="343" t="s">
        <v>26</v>
      </c>
      <c r="BY146" s="344"/>
      <c r="BZ146" s="344"/>
      <c r="CA146" s="344"/>
      <c r="CB146" s="345"/>
      <c r="CC146" s="343" t="str">
        <f>K146</f>
        <v>長崎振興局</v>
      </c>
      <c r="CD146" s="344"/>
      <c r="CE146" s="344"/>
      <c r="CF146" s="344"/>
      <c r="CG146" s="344"/>
      <c r="CH146" s="344"/>
      <c r="CI146" s="344"/>
      <c r="CJ146" s="344"/>
      <c r="CK146" s="344"/>
      <c r="CL146" s="344"/>
      <c r="CM146" s="344"/>
      <c r="CN146" s="344"/>
      <c r="CO146" s="339"/>
      <c r="CP146" s="340"/>
      <c r="CQ146" s="7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8"/>
      <c r="DE146" s="9"/>
      <c r="DF146" s="2"/>
      <c r="DG146" s="2"/>
      <c r="DH146" s="2"/>
      <c r="DI146"/>
      <c r="DJ146"/>
      <c r="DK146"/>
      <c r="DL146"/>
      <c r="DM146"/>
    </row>
    <row r="147" spans="3:117" ht="8.25" customHeight="1">
      <c r="C147" s="2"/>
      <c r="D147" s="7"/>
      <c r="E147" s="8"/>
      <c r="F147" s="346"/>
      <c r="G147" s="347"/>
      <c r="H147" s="347"/>
      <c r="I147" s="347"/>
      <c r="J147" s="348"/>
      <c r="K147" s="346"/>
      <c r="L147" s="347"/>
      <c r="M147" s="347"/>
      <c r="N147" s="347"/>
      <c r="O147" s="347"/>
      <c r="P147" s="347"/>
      <c r="Q147" s="347"/>
      <c r="R147" s="347"/>
      <c r="S147" s="347"/>
      <c r="T147" s="347"/>
      <c r="U147" s="347"/>
      <c r="V147" s="348"/>
      <c r="W147" s="339"/>
      <c r="X147" s="340"/>
      <c r="Y147" s="7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9"/>
      <c r="AL147" s="41"/>
      <c r="AM147" s="44"/>
      <c r="AN147" s="8"/>
      <c r="AO147" s="346"/>
      <c r="AP147" s="347"/>
      <c r="AQ147" s="347"/>
      <c r="AR147" s="347"/>
      <c r="AS147" s="348"/>
      <c r="AT147" s="346"/>
      <c r="AU147" s="347"/>
      <c r="AV147" s="347"/>
      <c r="AW147" s="347"/>
      <c r="AX147" s="347"/>
      <c r="AY147" s="347"/>
      <c r="AZ147" s="347"/>
      <c r="BA147" s="347"/>
      <c r="BB147" s="347"/>
      <c r="BC147" s="347"/>
      <c r="BD147" s="347"/>
      <c r="BE147" s="347"/>
      <c r="BF147" s="339"/>
      <c r="BG147" s="340"/>
      <c r="BH147" s="7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9"/>
      <c r="BU147" s="41"/>
      <c r="BV147" s="8"/>
      <c r="BW147" s="8"/>
      <c r="BX147" s="346"/>
      <c r="BY147" s="347"/>
      <c r="BZ147" s="347"/>
      <c r="CA147" s="347"/>
      <c r="CB147" s="348"/>
      <c r="CC147" s="346"/>
      <c r="CD147" s="347"/>
      <c r="CE147" s="347"/>
      <c r="CF147" s="347"/>
      <c r="CG147" s="347"/>
      <c r="CH147" s="347"/>
      <c r="CI147" s="347"/>
      <c r="CJ147" s="347"/>
      <c r="CK147" s="347"/>
      <c r="CL147" s="347"/>
      <c r="CM147" s="347"/>
      <c r="CN147" s="347"/>
      <c r="CO147" s="339"/>
      <c r="CP147" s="340"/>
      <c r="CQ147" s="7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8"/>
      <c r="DE147" s="9"/>
      <c r="DF147" s="2"/>
      <c r="DG147" s="2"/>
      <c r="DH147" s="2"/>
      <c r="DI147"/>
      <c r="DJ147"/>
      <c r="DK147"/>
      <c r="DL147"/>
      <c r="DM147"/>
    </row>
    <row r="148" spans="3:117" ht="8.25" customHeight="1">
      <c r="C148" s="2"/>
      <c r="D148" s="7"/>
      <c r="E148" s="8"/>
      <c r="F148" s="355" t="s">
        <v>105</v>
      </c>
      <c r="G148" s="356"/>
      <c r="H148" s="356"/>
      <c r="I148" s="356"/>
      <c r="J148" s="357"/>
      <c r="K148" s="383" t="s">
        <v>36</v>
      </c>
      <c r="L148" s="384"/>
      <c r="M148" s="384"/>
      <c r="N148" s="384"/>
      <c r="O148" s="384"/>
      <c r="P148" s="384"/>
      <c r="Q148" s="384"/>
      <c r="R148" s="384"/>
      <c r="S148" s="384"/>
      <c r="T148" s="384"/>
      <c r="U148" s="384"/>
      <c r="V148" s="385"/>
      <c r="W148" s="339"/>
      <c r="X148" s="340"/>
      <c r="Y148" s="7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9"/>
      <c r="AL148" s="41"/>
      <c r="AM148" s="44"/>
      <c r="AN148" s="8"/>
      <c r="AO148" s="392" t="s">
        <v>27</v>
      </c>
      <c r="AP148" s="393"/>
      <c r="AQ148" s="393"/>
      <c r="AR148" s="393"/>
      <c r="AS148" s="394"/>
      <c r="AT148" s="24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6"/>
      <c r="BF148" s="339"/>
      <c r="BG148" s="340"/>
      <c r="BH148" s="7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9"/>
      <c r="BU148" s="41"/>
      <c r="BV148" s="8"/>
      <c r="BW148" s="8"/>
      <c r="BX148" s="413" t="s">
        <v>28</v>
      </c>
      <c r="BY148" s="413"/>
      <c r="BZ148" s="413"/>
      <c r="CA148" s="413"/>
      <c r="CB148" s="413"/>
      <c r="CC148" s="413"/>
      <c r="CD148" s="413"/>
      <c r="CE148" s="413"/>
      <c r="CF148" s="413"/>
      <c r="CG148" s="413"/>
      <c r="CH148" s="413"/>
      <c r="CI148" s="413"/>
      <c r="CJ148" s="413"/>
      <c r="CK148" s="413"/>
      <c r="CL148" s="413"/>
      <c r="CM148" s="413"/>
      <c r="CN148" s="414"/>
      <c r="CO148" s="339"/>
      <c r="CP148" s="340"/>
      <c r="CQ148" s="7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8"/>
      <c r="DE148" s="9"/>
      <c r="DF148" s="2"/>
      <c r="DG148" s="2"/>
      <c r="DH148" s="2"/>
      <c r="DI148"/>
      <c r="DJ148"/>
      <c r="DK148"/>
      <c r="DL148"/>
      <c r="DM148"/>
    </row>
    <row r="149" spans="3:117" ht="8.25" customHeight="1">
      <c r="C149" s="2"/>
      <c r="D149" s="7"/>
      <c r="E149" s="8"/>
      <c r="F149" s="358"/>
      <c r="G149" s="359"/>
      <c r="H149" s="359"/>
      <c r="I149" s="359"/>
      <c r="J149" s="360"/>
      <c r="K149" s="386"/>
      <c r="L149" s="387"/>
      <c r="M149" s="387"/>
      <c r="N149" s="387"/>
      <c r="O149" s="387"/>
      <c r="P149" s="387"/>
      <c r="Q149" s="387"/>
      <c r="R149" s="387"/>
      <c r="S149" s="387"/>
      <c r="T149" s="387"/>
      <c r="U149" s="387"/>
      <c r="V149" s="388"/>
      <c r="W149" s="339"/>
      <c r="X149" s="340"/>
      <c r="Y149" s="7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9"/>
      <c r="AL149" s="41"/>
      <c r="AM149" s="44"/>
      <c r="AN149" s="8"/>
      <c r="AO149" s="395"/>
      <c r="AP149" s="396"/>
      <c r="AQ149" s="396"/>
      <c r="AR149" s="396"/>
      <c r="AS149" s="397"/>
      <c r="AT149" s="27"/>
      <c r="AU149" s="15"/>
      <c r="AV149" s="15"/>
      <c r="AW149" s="15"/>
      <c r="AX149" s="15"/>
      <c r="AY149" s="15"/>
      <c r="AZ149" s="15"/>
      <c r="BA149" s="15"/>
      <c r="BB149" s="15"/>
      <c r="BC149" s="15"/>
      <c r="BD149" s="364" t="s">
        <v>29</v>
      </c>
      <c r="BE149" s="365"/>
      <c r="BF149" s="339"/>
      <c r="BG149" s="340"/>
      <c r="BH149" s="7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9"/>
      <c r="BU149" s="41"/>
      <c r="BV149" s="8"/>
      <c r="BW149" s="8"/>
      <c r="BX149" s="415"/>
      <c r="BY149" s="415"/>
      <c r="BZ149" s="415"/>
      <c r="CA149" s="415"/>
      <c r="CB149" s="415"/>
      <c r="CC149" s="415"/>
      <c r="CD149" s="415"/>
      <c r="CE149" s="415"/>
      <c r="CF149" s="415"/>
      <c r="CG149" s="415"/>
      <c r="CH149" s="415"/>
      <c r="CI149" s="415"/>
      <c r="CJ149" s="415"/>
      <c r="CK149" s="415"/>
      <c r="CL149" s="415"/>
      <c r="CM149" s="415"/>
      <c r="CN149" s="416"/>
      <c r="CO149" s="339"/>
      <c r="CP149" s="340"/>
      <c r="CQ149" s="7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8"/>
      <c r="DE149" s="9"/>
      <c r="DF149" s="2"/>
      <c r="DG149" s="2"/>
      <c r="DH149" s="2"/>
      <c r="DI149"/>
      <c r="DJ149"/>
      <c r="DK149"/>
      <c r="DL149"/>
      <c r="DM149"/>
    </row>
    <row r="150" spans="3:117" ht="8.25" customHeight="1">
      <c r="C150" s="2"/>
      <c r="D150" s="7"/>
      <c r="E150" s="8"/>
      <c r="F150" s="358"/>
      <c r="G150" s="359"/>
      <c r="H150" s="359"/>
      <c r="I150" s="359"/>
      <c r="J150" s="360"/>
      <c r="K150" s="386"/>
      <c r="L150" s="387"/>
      <c r="M150" s="387"/>
      <c r="N150" s="387"/>
      <c r="O150" s="387"/>
      <c r="P150" s="387"/>
      <c r="Q150" s="387"/>
      <c r="R150" s="387"/>
      <c r="S150" s="387"/>
      <c r="T150" s="387"/>
      <c r="U150" s="387"/>
      <c r="V150" s="388"/>
      <c r="W150" s="339"/>
      <c r="X150" s="340"/>
      <c r="Y150" s="7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9"/>
      <c r="AL150" s="41"/>
      <c r="AM150" s="44"/>
      <c r="AN150" s="8"/>
      <c r="AO150" s="395"/>
      <c r="AP150" s="396"/>
      <c r="AQ150" s="396"/>
      <c r="AR150" s="396"/>
      <c r="AS150" s="397"/>
      <c r="AT150" s="23"/>
      <c r="AU150" s="18"/>
      <c r="AV150" s="18"/>
      <c r="AW150" s="18"/>
      <c r="AX150" s="18"/>
      <c r="AY150" s="18"/>
      <c r="AZ150" s="18"/>
      <c r="BA150" s="18"/>
      <c r="BB150" s="18"/>
      <c r="BC150" s="18"/>
      <c r="BD150" s="366"/>
      <c r="BE150" s="367"/>
      <c r="BF150" s="339"/>
      <c r="BG150" s="340"/>
      <c r="BH150" s="7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9"/>
      <c r="BU150" s="41"/>
      <c r="BV150" s="8"/>
      <c r="BW150" s="8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339"/>
      <c r="CP150" s="340"/>
      <c r="CQ150" s="7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8"/>
      <c r="DE150" s="9"/>
      <c r="DF150" s="2"/>
      <c r="DG150" s="2"/>
      <c r="DH150" s="2"/>
      <c r="DI150"/>
      <c r="DJ150"/>
      <c r="DK150"/>
      <c r="DL150"/>
      <c r="DM150"/>
    </row>
    <row r="151" spans="3:117" ht="8.25" customHeight="1">
      <c r="C151" s="2"/>
      <c r="D151" s="7"/>
      <c r="E151" s="8"/>
      <c r="F151" s="358"/>
      <c r="G151" s="359"/>
      <c r="H151" s="359"/>
      <c r="I151" s="359"/>
      <c r="J151" s="360"/>
      <c r="K151" s="386"/>
      <c r="L151" s="387"/>
      <c r="M151" s="387"/>
      <c r="N151" s="387"/>
      <c r="O151" s="387"/>
      <c r="P151" s="387"/>
      <c r="Q151" s="387"/>
      <c r="R151" s="387"/>
      <c r="S151" s="387"/>
      <c r="T151" s="387"/>
      <c r="U151" s="387"/>
      <c r="V151" s="388"/>
      <c r="W151" s="339"/>
      <c r="X151" s="340"/>
      <c r="Y151" s="7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9"/>
      <c r="AL151" s="41"/>
      <c r="AM151" s="44"/>
      <c r="AN151" s="8"/>
      <c r="AO151" s="395"/>
      <c r="AP151" s="396"/>
      <c r="AQ151" s="396"/>
      <c r="AR151" s="396"/>
      <c r="AS151" s="397"/>
      <c r="AT151" s="27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339"/>
      <c r="BG151" s="340"/>
      <c r="BH151" s="7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9"/>
      <c r="BU151" s="41"/>
      <c r="BV151" s="8"/>
      <c r="BW151" s="8"/>
      <c r="BX151" s="411" t="s">
        <v>30</v>
      </c>
      <c r="BY151" s="412"/>
      <c r="BZ151" s="417" t="s">
        <v>31</v>
      </c>
      <c r="CA151" s="417"/>
      <c r="CB151" s="417"/>
      <c r="CC151" s="417"/>
      <c r="CD151" s="417"/>
      <c r="CE151" s="417"/>
      <c r="CF151" s="417"/>
      <c r="CG151" s="417"/>
      <c r="CH151" s="417"/>
      <c r="CI151" s="417"/>
      <c r="CJ151" s="417"/>
      <c r="CK151" s="417"/>
      <c r="CL151" s="417"/>
      <c r="CM151" s="417"/>
      <c r="CN151" s="418"/>
      <c r="CO151" s="339"/>
      <c r="CP151" s="340"/>
      <c r="CQ151" s="7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8"/>
      <c r="DE151" s="9"/>
      <c r="DF151" s="2"/>
      <c r="DG151" s="2"/>
      <c r="DH151" s="2"/>
      <c r="DI151"/>
      <c r="DJ151"/>
      <c r="DK151"/>
      <c r="DL151"/>
      <c r="DM151"/>
    </row>
    <row r="152" spans="3:117" ht="8.25" customHeight="1">
      <c r="C152" s="2"/>
      <c r="D152" s="7"/>
      <c r="E152" s="8"/>
      <c r="F152" s="361"/>
      <c r="G152" s="362"/>
      <c r="H152" s="362"/>
      <c r="I152" s="362"/>
      <c r="J152" s="363"/>
      <c r="K152" s="389"/>
      <c r="L152" s="390"/>
      <c r="M152" s="390"/>
      <c r="N152" s="390"/>
      <c r="O152" s="390"/>
      <c r="P152" s="390"/>
      <c r="Q152" s="390"/>
      <c r="R152" s="390"/>
      <c r="S152" s="390"/>
      <c r="T152" s="390"/>
      <c r="U152" s="390"/>
      <c r="V152" s="391"/>
      <c r="W152" s="339"/>
      <c r="X152" s="340"/>
      <c r="Y152" s="7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9"/>
      <c r="AL152" s="41"/>
      <c r="AM152" s="44"/>
      <c r="AN152" s="8"/>
      <c r="AO152" s="395"/>
      <c r="AP152" s="396"/>
      <c r="AQ152" s="396"/>
      <c r="AR152" s="396"/>
      <c r="AS152" s="397"/>
      <c r="AT152" s="27"/>
      <c r="AU152" s="15"/>
      <c r="AV152" s="15"/>
      <c r="AW152" s="15"/>
      <c r="AX152" s="15"/>
      <c r="AY152" s="15"/>
      <c r="AZ152" s="15"/>
      <c r="BA152" s="15"/>
      <c r="BB152" s="15"/>
      <c r="BC152" s="15"/>
      <c r="BD152" s="364" t="s">
        <v>32</v>
      </c>
      <c r="BE152" s="365"/>
      <c r="BF152" s="339"/>
      <c r="BG152" s="340"/>
      <c r="BH152" s="7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9"/>
      <c r="BU152" s="41"/>
      <c r="BV152" s="8"/>
      <c r="BW152" s="8"/>
      <c r="BX152" s="412"/>
      <c r="BY152" s="412"/>
      <c r="BZ152" s="417"/>
      <c r="CA152" s="417"/>
      <c r="CB152" s="417"/>
      <c r="CC152" s="417"/>
      <c r="CD152" s="417"/>
      <c r="CE152" s="417"/>
      <c r="CF152" s="417"/>
      <c r="CG152" s="417"/>
      <c r="CH152" s="417"/>
      <c r="CI152" s="417"/>
      <c r="CJ152" s="417"/>
      <c r="CK152" s="417"/>
      <c r="CL152" s="417"/>
      <c r="CM152" s="417"/>
      <c r="CN152" s="418"/>
      <c r="CO152" s="339"/>
      <c r="CP152" s="340"/>
      <c r="CQ152" s="7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8"/>
      <c r="DE152" s="9"/>
      <c r="DF152" s="2"/>
      <c r="DG152" s="2"/>
      <c r="DH152" s="2"/>
      <c r="DI152"/>
      <c r="DJ152"/>
      <c r="DK152"/>
      <c r="DL152"/>
      <c r="DM152"/>
    </row>
    <row r="153" spans="3:117" ht="8.25" customHeight="1">
      <c r="C153" s="2"/>
      <c r="D153" s="7"/>
      <c r="E153" s="8"/>
      <c r="F153" s="343" t="s">
        <v>33</v>
      </c>
      <c r="G153" s="344"/>
      <c r="H153" s="344"/>
      <c r="I153" s="344"/>
      <c r="J153" s="345"/>
      <c r="K153" s="349" t="s">
        <v>97</v>
      </c>
      <c r="L153" s="350"/>
      <c r="M153" s="350"/>
      <c r="N153" s="350"/>
      <c r="O153" s="350"/>
      <c r="P153" s="350"/>
      <c r="Q153" s="350"/>
      <c r="R153" s="350"/>
      <c r="S153" s="350"/>
      <c r="T153" s="350"/>
      <c r="U153" s="350"/>
      <c r="V153" s="351"/>
      <c r="W153" s="339"/>
      <c r="X153" s="340"/>
      <c r="Y153" s="7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9"/>
      <c r="AL153" s="41"/>
      <c r="AM153" s="44"/>
      <c r="AN153" s="8"/>
      <c r="AO153" s="398"/>
      <c r="AP153" s="399"/>
      <c r="AQ153" s="399"/>
      <c r="AR153" s="399"/>
      <c r="AS153" s="400"/>
      <c r="AT153" s="27"/>
      <c r="AU153" s="15"/>
      <c r="AV153" s="15"/>
      <c r="AW153" s="15"/>
      <c r="AX153" s="15"/>
      <c r="AY153" s="15"/>
      <c r="AZ153" s="15"/>
      <c r="BA153" s="15"/>
      <c r="BB153" s="15"/>
      <c r="BC153" s="15"/>
      <c r="BD153" s="366"/>
      <c r="BE153" s="367"/>
      <c r="BF153" s="339"/>
      <c r="BG153" s="340"/>
      <c r="BH153" s="7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9"/>
      <c r="BU153" s="41"/>
      <c r="BV153" s="8"/>
      <c r="BW153" s="8"/>
      <c r="BX153" s="28"/>
      <c r="BY153" s="28"/>
      <c r="BZ153" s="417"/>
      <c r="CA153" s="417"/>
      <c r="CB153" s="417"/>
      <c r="CC153" s="417"/>
      <c r="CD153" s="417"/>
      <c r="CE153" s="417"/>
      <c r="CF153" s="417"/>
      <c r="CG153" s="417"/>
      <c r="CH153" s="417"/>
      <c r="CI153" s="417"/>
      <c r="CJ153" s="417"/>
      <c r="CK153" s="417"/>
      <c r="CL153" s="417"/>
      <c r="CM153" s="417"/>
      <c r="CN153" s="418"/>
      <c r="CO153" s="339"/>
      <c r="CP153" s="340"/>
      <c r="CQ153" s="7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8"/>
      <c r="DE153" s="9"/>
      <c r="DF153" s="2"/>
      <c r="DG153" s="2"/>
      <c r="DH153" s="2"/>
      <c r="DI153"/>
      <c r="DJ153"/>
      <c r="DK153"/>
      <c r="DL153"/>
      <c r="DM153"/>
    </row>
    <row r="154" spans="3:117" ht="8.25" customHeight="1">
      <c r="C154" s="2"/>
      <c r="D154" s="7"/>
      <c r="E154" s="8"/>
      <c r="F154" s="346"/>
      <c r="G154" s="347"/>
      <c r="H154" s="347"/>
      <c r="I154" s="347"/>
      <c r="J154" s="348"/>
      <c r="K154" s="352"/>
      <c r="L154" s="353"/>
      <c r="M154" s="353"/>
      <c r="N154" s="353"/>
      <c r="O154" s="353"/>
      <c r="P154" s="353"/>
      <c r="Q154" s="353"/>
      <c r="R154" s="353"/>
      <c r="S154" s="353"/>
      <c r="T154" s="353"/>
      <c r="U154" s="353"/>
      <c r="V154" s="354"/>
      <c r="W154" s="341"/>
      <c r="X154" s="342"/>
      <c r="Y154" s="16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17"/>
      <c r="AL154" s="41"/>
      <c r="AM154" s="44"/>
      <c r="AN154" s="8"/>
      <c r="AO154" s="19"/>
      <c r="AP154" s="19"/>
      <c r="AQ154" s="19"/>
      <c r="AR154" s="19"/>
      <c r="AS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341"/>
      <c r="BG154" s="342"/>
      <c r="BH154" s="16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17"/>
      <c r="BU154" s="41"/>
      <c r="BV154" s="8"/>
      <c r="BW154" s="8"/>
      <c r="BX154" s="28"/>
      <c r="BY154" s="28"/>
      <c r="BZ154" s="417"/>
      <c r="CA154" s="417"/>
      <c r="CB154" s="417"/>
      <c r="CC154" s="417"/>
      <c r="CD154" s="417"/>
      <c r="CE154" s="417"/>
      <c r="CF154" s="417"/>
      <c r="CG154" s="417"/>
      <c r="CH154" s="417"/>
      <c r="CI154" s="417"/>
      <c r="CJ154" s="417"/>
      <c r="CK154" s="417"/>
      <c r="CL154" s="417"/>
      <c r="CM154" s="417"/>
      <c r="CN154" s="418"/>
      <c r="CO154" s="341"/>
      <c r="CP154" s="342"/>
      <c r="CQ154" s="16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17"/>
      <c r="DD154" s="8"/>
      <c r="DE154" s="9"/>
      <c r="DF154" s="2"/>
      <c r="DG154" s="2"/>
      <c r="DH154" s="2"/>
      <c r="DI154"/>
      <c r="DJ154"/>
      <c r="DK154"/>
      <c r="DL154"/>
      <c r="DM154"/>
    </row>
    <row r="155" spans="3:117" ht="8.25" customHeight="1">
      <c r="C155" s="2"/>
      <c r="D155" s="7"/>
      <c r="E155" s="8"/>
      <c r="F155" s="324" t="s">
        <v>37</v>
      </c>
      <c r="G155" s="324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324"/>
      <c r="Y155" s="324"/>
      <c r="Z155" s="324"/>
      <c r="AA155" s="324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41"/>
      <c r="AM155" s="44"/>
      <c r="AN155" s="8"/>
      <c r="AO155" s="140" t="s">
        <v>34</v>
      </c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368" t="s">
        <v>39</v>
      </c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41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9"/>
      <c r="DF155" s="2"/>
      <c r="DG155" s="2"/>
      <c r="DH155" s="2"/>
      <c r="DI155"/>
      <c r="DJ155"/>
      <c r="DK155"/>
      <c r="DL155"/>
      <c r="DM155"/>
    </row>
    <row r="156" spans="3:117" ht="8.25" customHeight="1">
      <c r="C156" s="2"/>
      <c r="D156" s="7"/>
      <c r="E156" s="8"/>
      <c r="F156" s="324"/>
      <c r="G156" s="324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4"/>
      <c r="X156" s="324"/>
      <c r="Y156" s="324"/>
      <c r="Z156" s="324"/>
      <c r="AA156" s="324"/>
      <c r="AB156" s="324"/>
      <c r="AC156" s="324"/>
      <c r="AD156" s="324"/>
      <c r="AE156" s="324"/>
      <c r="AF156" s="324"/>
      <c r="AG156" s="324"/>
      <c r="AH156" s="324"/>
      <c r="AI156" s="324"/>
      <c r="AJ156" s="324"/>
      <c r="AK156" s="324"/>
      <c r="AL156" s="41"/>
      <c r="AM156" s="44"/>
      <c r="AN156" s="8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369"/>
      <c r="BB156" s="369"/>
      <c r="BC156" s="369"/>
      <c r="BD156" s="369"/>
      <c r="BE156" s="369"/>
      <c r="BF156" s="369"/>
      <c r="BG156" s="369"/>
      <c r="BH156" s="369"/>
      <c r="BI156" s="369"/>
      <c r="BJ156" s="369"/>
      <c r="BK156" s="369"/>
      <c r="BL156" s="369"/>
      <c r="BM156" s="369"/>
      <c r="BN156" s="369"/>
      <c r="BO156" s="369"/>
      <c r="BP156" s="369"/>
      <c r="BQ156" s="369"/>
      <c r="BR156" s="369"/>
      <c r="BS156" s="369"/>
      <c r="BT156" s="369"/>
      <c r="BU156" s="41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9"/>
      <c r="DF156" s="2"/>
      <c r="DG156" s="2"/>
      <c r="DH156" s="2"/>
      <c r="DI156"/>
      <c r="DJ156"/>
      <c r="DK156"/>
      <c r="DL156"/>
      <c r="DM156"/>
    </row>
    <row r="157" spans="3:117" ht="8.25" customHeight="1">
      <c r="C157" s="2"/>
      <c r="D157" s="16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42"/>
      <c r="AM157" s="45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42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17"/>
      <c r="DF157" s="2"/>
      <c r="DG157" s="2"/>
      <c r="DH157" s="2"/>
      <c r="DI157"/>
      <c r="DJ157"/>
      <c r="DK157"/>
      <c r="DL157"/>
      <c r="DM157"/>
    </row>
    <row r="158" spans="3:117" ht="8.25" customHeight="1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/>
      <c r="DJ158"/>
      <c r="DK158"/>
      <c r="DL158"/>
      <c r="DM158"/>
    </row>
    <row r="159" spans="3:117" ht="8.25" customHeight="1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/>
      <c r="DJ159" s="30"/>
      <c r="DK159" s="30"/>
      <c r="DL159" s="30"/>
      <c r="DM159"/>
    </row>
    <row r="160" spans="3:117" ht="8.25" customHeight="1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 s="30"/>
      <c r="DK160" s="31"/>
      <c r="DL160" s="30"/>
      <c r="DM160"/>
    </row>
    <row r="161" spans="3:117" ht="8.25" customHeight="1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 s="30"/>
      <c r="DK161" s="31"/>
      <c r="DL161" s="30"/>
      <c r="DM161"/>
    </row>
    <row r="162" spans="3:117" ht="8.25" customHeight="1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 s="30"/>
      <c r="DE162" s="31"/>
      <c r="DF162" s="30"/>
      <c r="DG162"/>
    </row>
    <row r="163" spans="3:117" ht="8.25" customHeight="1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 s="30"/>
      <c r="DE163" s="31"/>
      <c r="DF163" s="30"/>
      <c r="DG163"/>
    </row>
    <row r="164" spans="3:117" ht="8.25" customHeight="1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 s="30"/>
      <c r="DE164" s="31"/>
      <c r="DF164" s="30"/>
      <c r="DG164"/>
    </row>
    <row r="165" spans="3:117" ht="8.25" customHeight="1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 s="30"/>
      <c r="DE165" s="31"/>
      <c r="DF165" s="30"/>
      <c r="DG165"/>
    </row>
    <row r="166" spans="3:117" ht="8.25" customHeight="1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 s="30"/>
      <c r="DE166" s="31"/>
      <c r="DF166" s="30"/>
      <c r="DG166"/>
    </row>
    <row r="180" spans="42:78" ht="8.25" customHeight="1">
      <c r="AP180" s="440" t="s">
        <v>107</v>
      </c>
      <c r="AQ180" s="440"/>
      <c r="AR180" s="440"/>
      <c r="AS180" s="440"/>
      <c r="AT180" s="440"/>
      <c r="AU180" s="440"/>
      <c r="AV180" s="440"/>
      <c r="AW180" s="440"/>
      <c r="AX180" s="440"/>
      <c r="AY180" s="440"/>
      <c r="AZ180" s="440"/>
      <c r="BA180" s="440"/>
      <c r="BB180" s="440"/>
      <c r="BC180" s="440"/>
      <c r="BD180" s="440"/>
      <c r="BE180" s="440"/>
      <c r="BF180" s="440"/>
      <c r="BG180" s="440"/>
      <c r="BH180" s="440"/>
      <c r="BI180" s="440"/>
      <c r="BJ180" s="440"/>
      <c r="BK180" s="440"/>
      <c r="BL180" s="440"/>
      <c r="BM180" s="440"/>
      <c r="BN180" s="440"/>
      <c r="BO180" s="440"/>
      <c r="BP180" s="440"/>
      <c r="BQ180" s="440"/>
      <c r="BR180" s="440"/>
      <c r="BS180" s="440"/>
      <c r="BT180" s="440"/>
      <c r="BU180" s="440"/>
      <c r="BV180" s="440"/>
      <c r="BW180" s="440"/>
      <c r="BX180" s="440"/>
      <c r="BY180" s="440"/>
      <c r="BZ180" s="440"/>
    </row>
    <row r="181" spans="42:78" ht="8.25" customHeight="1">
      <c r="AP181" s="440"/>
      <c r="AQ181" s="440"/>
      <c r="AR181" s="440"/>
      <c r="AS181" s="440"/>
      <c r="AT181" s="440"/>
      <c r="AU181" s="440"/>
      <c r="AV181" s="440"/>
      <c r="AW181" s="440"/>
      <c r="AX181" s="440"/>
      <c r="AY181" s="440"/>
      <c r="AZ181" s="440"/>
      <c r="BA181" s="440"/>
      <c r="BB181" s="440"/>
      <c r="BC181" s="440"/>
      <c r="BD181" s="440"/>
      <c r="BE181" s="440"/>
      <c r="BF181" s="440"/>
      <c r="BG181" s="440"/>
      <c r="BH181" s="440"/>
      <c r="BI181" s="440"/>
      <c r="BJ181" s="440"/>
      <c r="BK181" s="440"/>
      <c r="BL181" s="440"/>
      <c r="BM181" s="440"/>
      <c r="BN181" s="440"/>
      <c r="BO181" s="440"/>
      <c r="BP181" s="440"/>
      <c r="BQ181" s="440"/>
      <c r="BR181" s="440"/>
      <c r="BS181" s="440"/>
      <c r="BT181" s="440"/>
      <c r="BU181" s="440"/>
      <c r="BV181" s="440"/>
      <c r="BW181" s="440"/>
      <c r="BX181" s="440"/>
      <c r="BY181" s="440"/>
      <c r="BZ181" s="440"/>
    </row>
    <row r="182" spans="42:78" ht="8.25" customHeight="1">
      <c r="AP182" s="440"/>
      <c r="AQ182" s="440"/>
      <c r="AR182" s="440"/>
      <c r="AS182" s="440"/>
      <c r="AT182" s="440"/>
      <c r="AU182" s="440"/>
      <c r="AV182" s="440"/>
      <c r="AW182" s="440"/>
      <c r="AX182" s="440"/>
      <c r="AY182" s="440"/>
      <c r="AZ182" s="440"/>
      <c r="BA182" s="440"/>
      <c r="BB182" s="440"/>
      <c r="BC182" s="440"/>
      <c r="BD182" s="440"/>
      <c r="BE182" s="440"/>
      <c r="BF182" s="440"/>
      <c r="BG182" s="440"/>
      <c r="BH182" s="440"/>
      <c r="BI182" s="440"/>
      <c r="BJ182" s="440"/>
      <c r="BK182" s="440"/>
      <c r="BL182" s="440"/>
      <c r="BM182" s="440"/>
      <c r="BN182" s="440"/>
      <c r="BO182" s="440"/>
      <c r="BP182" s="440"/>
      <c r="BQ182" s="440"/>
      <c r="BR182" s="440"/>
      <c r="BS182" s="440"/>
      <c r="BT182" s="440"/>
      <c r="BU182" s="440"/>
      <c r="BV182" s="440"/>
      <c r="BW182" s="440"/>
      <c r="BX182" s="440"/>
      <c r="BY182" s="440"/>
      <c r="BZ182" s="440"/>
    </row>
    <row r="183" spans="42:78" ht="8.25" customHeight="1">
      <c r="AP183" s="440"/>
      <c r="AQ183" s="440"/>
      <c r="AR183" s="440"/>
      <c r="AS183" s="440"/>
      <c r="AT183" s="440"/>
      <c r="AU183" s="440"/>
      <c r="AV183" s="440"/>
      <c r="AW183" s="440"/>
      <c r="AX183" s="440"/>
      <c r="AY183" s="440"/>
      <c r="AZ183" s="440"/>
      <c r="BA183" s="440"/>
      <c r="BB183" s="440"/>
      <c r="BC183" s="440"/>
      <c r="BD183" s="440"/>
      <c r="BE183" s="440"/>
      <c r="BF183" s="440"/>
      <c r="BG183" s="440"/>
      <c r="BH183" s="440"/>
      <c r="BI183" s="440"/>
      <c r="BJ183" s="440"/>
      <c r="BK183" s="440"/>
      <c r="BL183" s="440"/>
      <c r="BM183" s="440"/>
      <c r="BN183" s="440"/>
      <c r="BO183" s="440"/>
      <c r="BP183" s="440"/>
      <c r="BQ183" s="440"/>
      <c r="BR183" s="440"/>
      <c r="BS183" s="440"/>
      <c r="BT183" s="440"/>
      <c r="BU183" s="440"/>
      <c r="BV183" s="440"/>
      <c r="BW183" s="440"/>
      <c r="BX183" s="440"/>
      <c r="BY183" s="440"/>
      <c r="BZ183" s="440"/>
    </row>
    <row r="184" spans="42:78" ht="8.25" customHeight="1">
      <c r="AP184" s="440"/>
      <c r="AQ184" s="440"/>
      <c r="AR184" s="440"/>
      <c r="AS184" s="440"/>
      <c r="AT184" s="440"/>
      <c r="AU184" s="440"/>
      <c r="AV184" s="440"/>
      <c r="AW184" s="440"/>
      <c r="AX184" s="440"/>
      <c r="AY184" s="440"/>
      <c r="AZ184" s="440"/>
      <c r="BA184" s="440"/>
      <c r="BB184" s="440"/>
      <c r="BC184" s="440"/>
      <c r="BD184" s="440"/>
      <c r="BE184" s="440"/>
      <c r="BF184" s="440"/>
      <c r="BG184" s="440"/>
      <c r="BH184" s="440"/>
      <c r="BI184" s="440"/>
      <c r="BJ184" s="440"/>
      <c r="BK184" s="440"/>
      <c r="BL184" s="440"/>
      <c r="BM184" s="440"/>
      <c r="BN184" s="440"/>
      <c r="BO184" s="440"/>
      <c r="BP184" s="440"/>
      <c r="BQ184" s="440"/>
      <c r="BR184" s="440"/>
      <c r="BS184" s="440"/>
      <c r="BT184" s="440"/>
      <c r="BU184" s="440"/>
      <c r="BV184" s="440"/>
      <c r="BW184" s="440"/>
      <c r="BX184" s="440"/>
      <c r="BY184" s="440"/>
      <c r="BZ184" s="440"/>
    </row>
    <row r="185" spans="42:78" ht="8.25" customHeight="1">
      <c r="AP185" s="440"/>
      <c r="AQ185" s="440"/>
      <c r="AR185" s="440"/>
      <c r="AS185" s="440"/>
      <c r="AT185" s="440"/>
      <c r="AU185" s="440"/>
      <c r="AV185" s="440"/>
      <c r="AW185" s="440"/>
      <c r="AX185" s="440"/>
      <c r="AY185" s="440"/>
      <c r="AZ185" s="440"/>
      <c r="BA185" s="440"/>
      <c r="BB185" s="440"/>
      <c r="BC185" s="440"/>
      <c r="BD185" s="440"/>
      <c r="BE185" s="440"/>
      <c r="BF185" s="440"/>
      <c r="BG185" s="440"/>
      <c r="BH185" s="440"/>
      <c r="BI185" s="440"/>
      <c r="BJ185" s="440"/>
      <c r="BK185" s="440"/>
      <c r="BL185" s="440"/>
      <c r="BM185" s="440"/>
      <c r="BN185" s="440"/>
      <c r="BO185" s="440"/>
      <c r="BP185" s="440"/>
      <c r="BQ185" s="440"/>
      <c r="BR185" s="440"/>
      <c r="BS185" s="440"/>
      <c r="BT185" s="440"/>
      <c r="BU185" s="440"/>
      <c r="BV185" s="440"/>
      <c r="BW185" s="440"/>
      <c r="BX185" s="440"/>
      <c r="BY185" s="440"/>
      <c r="BZ185" s="440"/>
    </row>
    <row r="186" spans="42:78" ht="8.25" customHeight="1">
      <c r="AP186" s="440"/>
      <c r="AQ186" s="440"/>
      <c r="AR186" s="440"/>
      <c r="AS186" s="440"/>
      <c r="AT186" s="440"/>
      <c r="AU186" s="440"/>
      <c r="AV186" s="440"/>
      <c r="AW186" s="440"/>
      <c r="AX186" s="440"/>
      <c r="AY186" s="440"/>
      <c r="AZ186" s="440"/>
      <c r="BA186" s="440"/>
      <c r="BB186" s="440"/>
      <c r="BC186" s="440"/>
      <c r="BD186" s="440"/>
      <c r="BE186" s="440"/>
      <c r="BF186" s="440"/>
      <c r="BG186" s="440"/>
      <c r="BH186" s="440"/>
      <c r="BI186" s="440"/>
      <c r="BJ186" s="440"/>
      <c r="BK186" s="440"/>
      <c r="BL186" s="440"/>
      <c r="BM186" s="440"/>
      <c r="BN186" s="440"/>
      <c r="BO186" s="440"/>
      <c r="BP186" s="440"/>
      <c r="BQ186" s="440"/>
      <c r="BR186" s="440"/>
      <c r="BS186" s="440"/>
      <c r="BT186" s="440"/>
      <c r="BU186" s="440"/>
      <c r="BV186" s="440"/>
      <c r="BW186" s="440"/>
      <c r="BX186" s="440"/>
      <c r="BY186" s="440"/>
      <c r="BZ186" s="440"/>
    </row>
    <row r="187" spans="42:78" ht="8.25" customHeight="1">
      <c r="AP187" s="440"/>
      <c r="AQ187" s="440"/>
      <c r="AR187" s="440"/>
      <c r="AS187" s="440"/>
      <c r="AT187" s="440"/>
      <c r="AU187" s="440"/>
      <c r="AV187" s="440"/>
      <c r="AW187" s="440"/>
      <c r="AX187" s="440"/>
      <c r="AY187" s="440"/>
      <c r="AZ187" s="440"/>
      <c r="BA187" s="440"/>
      <c r="BB187" s="440"/>
      <c r="BC187" s="440"/>
      <c r="BD187" s="440"/>
      <c r="BE187" s="440"/>
      <c r="BF187" s="440"/>
      <c r="BG187" s="440"/>
      <c r="BH187" s="440"/>
      <c r="BI187" s="440"/>
      <c r="BJ187" s="440"/>
      <c r="BK187" s="440"/>
      <c r="BL187" s="440"/>
      <c r="BM187" s="440"/>
      <c r="BN187" s="440"/>
      <c r="BO187" s="440"/>
      <c r="BP187" s="440"/>
      <c r="BQ187" s="440"/>
      <c r="BR187" s="440"/>
      <c r="BS187" s="440"/>
      <c r="BT187" s="440"/>
      <c r="BU187" s="440"/>
      <c r="BV187" s="440"/>
      <c r="BW187" s="440"/>
      <c r="BX187" s="440"/>
      <c r="BY187" s="440"/>
      <c r="BZ187" s="440"/>
    </row>
    <row r="188" spans="42:78" ht="8.25" customHeight="1">
      <c r="AP188" s="440"/>
      <c r="AQ188" s="440"/>
      <c r="AR188" s="440"/>
      <c r="AS188" s="440"/>
      <c r="AT188" s="440"/>
      <c r="AU188" s="440"/>
      <c r="AV188" s="440"/>
      <c r="AW188" s="440"/>
      <c r="AX188" s="440"/>
      <c r="AY188" s="440"/>
      <c r="AZ188" s="440"/>
      <c r="BA188" s="440"/>
      <c r="BB188" s="440"/>
      <c r="BC188" s="440"/>
      <c r="BD188" s="440"/>
      <c r="BE188" s="440"/>
      <c r="BF188" s="440"/>
      <c r="BG188" s="440"/>
      <c r="BH188" s="440"/>
      <c r="BI188" s="440"/>
      <c r="BJ188" s="440"/>
      <c r="BK188" s="440"/>
      <c r="BL188" s="440"/>
      <c r="BM188" s="440"/>
      <c r="BN188" s="440"/>
      <c r="BO188" s="440"/>
      <c r="BP188" s="440"/>
      <c r="BQ188" s="440"/>
      <c r="BR188" s="440"/>
      <c r="BS188" s="440"/>
      <c r="BT188" s="440"/>
      <c r="BU188" s="440"/>
      <c r="BV188" s="440"/>
      <c r="BW188" s="440"/>
      <c r="BX188" s="440"/>
      <c r="BY188" s="440"/>
      <c r="BZ188" s="440"/>
    </row>
    <row r="189" spans="42:78" ht="8.25" customHeight="1">
      <c r="AP189" s="440"/>
      <c r="AQ189" s="440"/>
      <c r="AR189" s="440"/>
      <c r="AS189" s="440"/>
      <c r="AT189" s="440"/>
      <c r="AU189" s="440"/>
      <c r="AV189" s="440"/>
      <c r="AW189" s="440"/>
      <c r="AX189" s="440"/>
      <c r="AY189" s="440"/>
      <c r="AZ189" s="440"/>
      <c r="BA189" s="440"/>
      <c r="BB189" s="440"/>
      <c r="BC189" s="440"/>
      <c r="BD189" s="440"/>
      <c r="BE189" s="440"/>
      <c r="BF189" s="440"/>
      <c r="BG189" s="440"/>
      <c r="BH189" s="440"/>
      <c r="BI189" s="440"/>
      <c r="BJ189" s="440"/>
      <c r="BK189" s="440"/>
      <c r="BL189" s="440"/>
      <c r="BM189" s="440"/>
      <c r="BN189" s="440"/>
      <c r="BO189" s="440"/>
      <c r="BP189" s="440"/>
      <c r="BQ189" s="440"/>
      <c r="BR189" s="440"/>
      <c r="BS189" s="440"/>
      <c r="BT189" s="440"/>
      <c r="BU189" s="440"/>
      <c r="BV189" s="440"/>
      <c r="BW189" s="440"/>
      <c r="BX189" s="440"/>
      <c r="BY189" s="440"/>
      <c r="BZ189" s="440"/>
    </row>
    <row r="190" spans="42:78" ht="8.25" customHeight="1">
      <c r="AP190" s="440"/>
      <c r="AQ190" s="440"/>
      <c r="AR190" s="440"/>
      <c r="AS190" s="440"/>
      <c r="AT190" s="440"/>
      <c r="AU190" s="440"/>
      <c r="AV190" s="440"/>
      <c r="AW190" s="440"/>
      <c r="AX190" s="440"/>
      <c r="AY190" s="440"/>
      <c r="AZ190" s="440"/>
      <c r="BA190" s="440"/>
      <c r="BB190" s="440"/>
      <c r="BC190" s="440"/>
      <c r="BD190" s="440"/>
      <c r="BE190" s="440"/>
      <c r="BF190" s="440"/>
      <c r="BG190" s="440"/>
      <c r="BH190" s="440"/>
      <c r="BI190" s="440"/>
      <c r="BJ190" s="440"/>
      <c r="BK190" s="440"/>
      <c r="BL190" s="440"/>
      <c r="BM190" s="440"/>
      <c r="BN190" s="440"/>
      <c r="BO190" s="440"/>
      <c r="BP190" s="440"/>
      <c r="BQ190" s="440"/>
      <c r="BR190" s="440"/>
      <c r="BS190" s="440"/>
      <c r="BT190" s="440"/>
      <c r="BU190" s="440"/>
      <c r="BV190" s="440"/>
      <c r="BW190" s="440"/>
      <c r="BX190" s="440"/>
      <c r="BY190" s="440"/>
      <c r="BZ190" s="440"/>
    </row>
    <row r="191" spans="42:78" ht="8.25" customHeight="1">
      <c r="AP191" s="440"/>
      <c r="AQ191" s="440"/>
      <c r="AR191" s="440"/>
      <c r="AS191" s="440"/>
      <c r="AT191" s="440"/>
      <c r="AU191" s="440"/>
      <c r="AV191" s="440"/>
      <c r="AW191" s="440"/>
      <c r="AX191" s="440"/>
      <c r="AY191" s="440"/>
      <c r="AZ191" s="440"/>
      <c r="BA191" s="440"/>
      <c r="BB191" s="440"/>
      <c r="BC191" s="440"/>
      <c r="BD191" s="440"/>
      <c r="BE191" s="440"/>
      <c r="BF191" s="440"/>
      <c r="BG191" s="440"/>
      <c r="BH191" s="440"/>
      <c r="BI191" s="440"/>
      <c r="BJ191" s="440"/>
      <c r="BK191" s="440"/>
      <c r="BL191" s="440"/>
      <c r="BM191" s="440"/>
      <c r="BN191" s="440"/>
      <c r="BO191" s="440"/>
      <c r="BP191" s="440"/>
      <c r="BQ191" s="440"/>
      <c r="BR191" s="440"/>
      <c r="BS191" s="440"/>
      <c r="BT191" s="440"/>
      <c r="BU191" s="440"/>
      <c r="BV191" s="440"/>
      <c r="BW191" s="440"/>
      <c r="BX191" s="440"/>
      <c r="BY191" s="440"/>
      <c r="BZ191" s="440"/>
    </row>
    <row r="192" spans="42:78" ht="8.25" customHeight="1">
      <c r="AP192" s="440"/>
      <c r="AQ192" s="440"/>
      <c r="AR192" s="440"/>
      <c r="AS192" s="440"/>
      <c r="AT192" s="440"/>
      <c r="AU192" s="440"/>
      <c r="AV192" s="440"/>
      <c r="AW192" s="440"/>
      <c r="AX192" s="440"/>
      <c r="AY192" s="440"/>
      <c r="AZ192" s="440"/>
      <c r="BA192" s="440"/>
      <c r="BB192" s="440"/>
      <c r="BC192" s="440"/>
      <c r="BD192" s="440"/>
      <c r="BE192" s="440"/>
      <c r="BF192" s="440"/>
      <c r="BG192" s="440"/>
      <c r="BH192" s="440"/>
      <c r="BI192" s="440"/>
      <c r="BJ192" s="440"/>
      <c r="BK192" s="440"/>
      <c r="BL192" s="440"/>
      <c r="BM192" s="440"/>
      <c r="BN192" s="440"/>
      <c r="BO192" s="440"/>
      <c r="BP192" s="440"/>
      <c r="BQ192" s="440"/>
      <c r="BR192" s="440"/>
      <c r="BS192" s="440"/>
      <c r="BT192" s="440"/>
      <c r="BU192" s="440"/>
      <c r="BV192" s="440"/>
      <c r="BW192" s="440"/>
      <c r="BX192" s="440"/>
      <c r="BY192" s="440"/>
      <c r="BZ192" s="440"/>
    </row>
    <row r="193" spans="42:78" ht="8.25" customHeight="1">
      <c r="AP193" s="440"/>
      <c r="AQ193" s="440"/>
      <c r="AR193" s="440"/>
      <c r="AS193" s="440"/>
      <c r="AT193" s="440"/>
      <c r="AU193" s="440"/>
      <c r="AV193" s="440"/>
      <c r="AW193" s="440"/>
      <c r="AX193" s="440"/>
      <c r="AY193" s="440"/>
      <c r="AZ193" s="440"/>
      <c r="BA193" s="440"/>
      <c r="BB193" s="440"/>
      <c r="BC193" s="440"/>
      <c r="BD193" s="440"/>
      <c r="BE193" s="440"/>
      <c r="BF193" s="440"/>
      <c r="BG193" s="440"/>
      <c r="BH193" s="440"/>
      <c r="BI193" s="440"/>
      <c r="BJ193" s="440"/>
      <c r="BK193" s="440"/>
      <c r="BL193" s="440"/>
      <c r="BM193" s="440"/>
      <c r="BN193" s="440"/>
      <c r="BO193" s="440"/>
      <c r="BP193" s="440"/>
      <c r="BQ193" s="440"/>
      <c r="BR193" s="440"/>
      <c r="BS193" s="440"/>
      <c r="BT193" s="440"/>
      <c r="BU193" s="440"/>
      <c r="BV193" s="440"/>
      <c r="BW193" s="440"/>
      <c r="BX193" s="440"/>
      <c r="BY193" s="440"/>
      <c r="BZ193" s="440"/>
    </row>
    <row r="194" spans="42:78" ht="8.25" customHeight="1">
      <c r="AP194" s="440"/>
      <c r="AQ194" s="440"/>
      <c r="AR194" s="440"/>
      <c r="AS194" s="440"/>
      <c r="AT194" s="440"/>
      <c r="AU194" s="440"/>
      <c r="AV194" s="440"/>
      <c r="AW194" s="440"/>
      <c r="AX194" s="440"/>
      <c r="AY194" s="440"/>
      <c r="AZ194" s="440"/>
      <c r="BA194" s="440"/>
      <c r="BB194" s="440"/>
      <c r="BC194" s="440"/>
      <c r="BD194" s="440"/>
      <c r="BE194" s="440"/>
      <c r="BF194" s="440"/>
      <c r="BG194" s="440"/>
      <c r="BH194" s="440"/>
      <c r="BI194" s="440"/>
      <c r="BJ194" s="440"/>
      <c r="BK194" s="440"/>
      <c r="BL194" s="440"/>
      <c r="BM194" s="440"/>
      <c r="BN194" s="440"/>
      <c r="BO194" s="440"/>
      <c r="BP194" s="440"/>
      <c r="BQ194" s="440"/>
      <c r="BR194" s="440"/>
      <c r="BS194" s="440"/>
      <c r="BT194" s="440"/>
      <c r="BU194" s="440"/>
      <c r="BV194" s="440"/>
      <c r="BW194" s="440"/>
      <c r="BX194" s="440"/>
      <c r="BY194" s="440"/>
      <c r="BZ194" s="440"/>
    </row>
    <row r="195" spans="42:78" ht="8.25" customHeight="1">
      <c r="AP195" s="440"/>
      <c r="AQ195" s="440"/>
      <c r="AR195" s="440"/>
      <c r="AS195" s="440"/>
      <c r="AT195" s="440"/>
      <c r="AU195" s="440"/>
      <c r="AV195" s="440"/>
      <c r="AW195" s="440"/>
      <c r="AX195" s="440"/>
      <c r="AY195" s="440"/>
      <c r="AZ195" s="440"/>
      <c r="BA195" s="440"/>
      <c r="BB195" s="440"/>
      <c r="BC195" s="440"/>
      <c r="BD195" s="440"/>
      <c r="BE195" s="440"/>
      <c r="BF195" s="440"/>
      <c r="BG195" s="440"/>
      <c r="BH195" s="440"/>
      <c r="BI195" s="440"/>
      <c r="BJ195" s="440"/>
      <c r="BK195" s="440"/>
      <c r="BL195" s="440"/>
      <c r="BM195" s="440"/>
      <c r="BN195" s="440"/>
      <c r="BO195" s="440"/>
      <c r="BP195" s="440"/>
      <c r="BQ195" s="440"/>
      <c r="BR195" s="440"/>
      <c r="BS195" s="440"/>
      <c r="BT195" s="440"/>
      <c r="BU195" s="440"/>
      <c r="BV195" s="440"/>
      <c r="BW195" s="440"/>
      <c r="BX195" s="440"/>
      <c r="BY195" s="440"/>
      <c r="BZ195" s="440"/>
    </row>
    <row r="196" spans="42:78" ht="8.25" customHeight="1">
      <c r="AP196" s="440"/>
      <c r="AQ196" s="440"/>
      <c r="AR196" s="440"/>
      <c r="AS196" s="440"/>
      <c r="AT196" s="440"/>
      <c r="AU196" s="440"/>
      <c r="AV196" s="440"/>
      <c r="AW196" s="440"/>
      <c r="AX196" s="440"/>
      <c r="AY196" s="440"/>
      <c r="AZ196" s="440"/>
      <c r="BA196" s="440"/>
      <c r="BB196" s="440"/>
      <c r="BC196" s="440"/>
      <c r="BD196" s="440"/>
      <c r="BE196" s="440"/>
      <c r="BF196" s="440"/>
      <c r="BG196" s="440"/>
      <c r="BH196" s="440"/>
      <c r="BI196" s="440"/>
      <c r="BJ196" s="440"/>
      <c r="BK196" s="440"/>
      <c r="BL196" s="440"/>
      <c r="BM196" s="440"/>
      <c r="BN196" s="440"/>
      <c r="BO196" s="440"/>
      <c r="BP196" s="440"/>
      <c r="BQ196" s="440"/>
      <c r="BR196" s="440"/>
      <c r="BS196" s="440"/>
      <c r="BT196" s="440"/>
      <c r="BU196" s="440"/>
      <c r="BV196" s="440"/>
      <c r="BW196" s="440"/>
      <c r="BX196" s="440"/>
      <c r="BY196" s="440"/>
      <c r="BZ196" s="440"/>
    </row>
    <row r="197" spans="42:78" ht="8.25" customHeight="1">
      <c r="AP197" s="440"/>
      <c r="AQ197" s="440"/>
      <c r="AR197" s="440"/>
      <c r="AS197" s="440"/>
      <c r="AT197" s="440"/>
      <c r="AU197" s="440"/>
      <c r="AV197" s="440"/>
      <c r="AW197" s="440"/>
      <c r="AX197" s="440"/>
      <c r="AY197" s="440"/>
      <c r="AZ197" s="440"/>
      <c r="BA197" s="440"/>
      <c r="BB197" s="440"/>
      <c r="BC197" s="440"/>
      <c r="BD197" s="440"/>
      <c r="BE197" s="440"/>
      <c r="BF197" s="440"/>
      <c r="BG197" s="440"/>
      <c r="BH197" s="440"/>
      <c r="BI197" s="440"/>
      <c r="BJ197" s="440"/>
      <c r="BK197" s="440"/>
      <c r="BL197" s="440"/>
      <c r="BM197" s="440"/>
      <c r="BN197" s="440"/>
      <c r="BO197" s="440"/>
      <c r="BP197" s="440"/>
      <c r="BQ197" s="440"/>
      <c r="BR197" s="440"/>
      <c r="BS197" s="440"/>
      <c r="BT197" s="440"/>
      <c r="BU197" s="440"/>
      <c r="BV197" s="440"/>
      <c r="BW197" s="440"/>
      <c r="BX197" s="440"/>
      <c r="BY197" s="440"/>
      <c r="BZ197" s="440"/>
    </row>
    <row r="198" spans="42:78" ht="8.25" customHeight="1">
      <c r="AP198" s="440"/>
      <c r="AQ198" s="440"/>
      <c r="AR198" s="440"/>
      <c r="AS198" s="440"/>
      <c r="AT198" s="440"/>
      <c r="AU198" s="440"/>
      <c r="AV198" s="440"/>
      <c r="AW198" s="440"/>
      <c r="AX198" s="440"/>
      <c r="AY198" s="440"/>
      <c r="AZ198" s="440"/>
      <c r="BA198" s="440"/>
      <c r="BB198" s="440"/>
      <c r="BC198" s="440"/>
      <c r="BD198" s="440"/>
      <c r="BE198" s="440"/>
      <c r="BF198" s="440"/>
      <c r="BG198" s="440"/>
      <c r="BH198" s="440"/>
      <c r="BI198" s="440"/>
      <c r="BJ198" s="440"/>
      <c r="BK198" s="440"/>
      <c r="BL198" s="440"/>
      <c r="BM198" s="440"/>
      <c r="BN198" s="440"/>
      <c r="BO198" s="440"/>
      <c r="BP198" s="440"/>
      <c r="BQ198" s="440"/>
      <c r="BR198" s="440"/>
      <c r="BS198" s="440"/>
      <c r="BT198" s="440"/>
      <c r="BU198" s="440"/>
      <c r="BV198" s="440"/>
      <c r="BW198" s="440"/>
      <c r="BX198" s="440"/>
      <c r="BY198" s="440"/>
      <c r="BZ198" s="440"/>
    </row>
    <row r="199" spans="42:78" ht="8.25" customHeight="1">
      <c r="AP199" s="440"/>
      <c r="AQ199" s="440"/>
      <c r="AR199" s="440"/>
      <c r="AS199" s="440"/>
      <c r="AT199" s="440"/>
      <c r="AU199" s="440"/>
      <c r="AV199" s="440"/>
      <c r="AW199" s="440"/>
      <c r="AX199" s="440"/>
      <c r="AY199" s="440"/>
      <c r="AZ199" s="440"/>
      <c r="BA199" s="440"/>
      <c r="BB199" s="440"/>
      <c r="BC199" s="440"/>
      <c r="BD199" s="440"/>
      <c r="BE199" s="440"/>
      <c r="BF199" s="440"/>
      <c r="BG199" s="440"/>
      <c r="BH199" s="440"/>
      <c r="BI199" s="440"/>
      <c r="BJ199" s="440"/>
      <c r="BK199" s="440"/>
      <c r="BL199" s="440"/>
      <c r="BM199" s="440"/>
      <c r="BN199" s="440"/>
      <c r="BO199" s="440"/>
      <c r="BP199" s="440"/>
      <c r="BQ199" s="440"/>
      <c r="BR199" s="440"/>
      <c r="BS199" s="440"/>
      <c r="BT199" s="440"/>
      <c r="BU199" s="440"/>
      <c r="BV199" s="440"/>
      <c r="BW199" s="440"/>
      <c r="BX199" s="440"/>
      <c r="BY199" s="440"/>
      <c r="BZ199" s="440"/>
    </row>
    <row r="200" spans="42:78" ht="8.25" customHeight="1">
      <c r="AP200" s="440"/>
      <c r="AQ200" s="440"/>
      <c r="AR200" s="440"/>
      <c r="AS200" s="440"/>
      <c r="AT200" s="440"/>
      <c r="AU200" s="440"/>
      <c r="AV200" s="440"/>
      <c r="AW200" s="440"/>
      <c r="AX200" s="440"/>
      <c r="AY200" s="440"/>
      <c r="AZ200" s="440"/>
      <c r="BA200" s="440"/>
      <c r="BB200" s="440"/>
      <c r="BC200" s="440"/>
      <c r="BD200" s="440"/>
      <c r="BE200" s="440"/>
      <c r="BF200" s="440"/>
      <c r="BG200" s="440"/>
      <c r="BH200" s="440"/>
      <c r="BI200" s="440"/>
      <c r="BJ200" s="440"/>
      <c r="BK200" s="440"/>
      <c r="BL200" s="440"/>
      <c r="BM200" s="440"/>
      <c r="BN200" s="440"/>
      <c r="BO200" s="440"/>
      <c r="BP200" s="440"/>
      <c r="BQ200" s="440"/>
      <c r="BR200" s="440"/>
      <c r="BS200" s="440"/>
      <c r="BT200" s="440"/>
      <c r="BU200" s="440"/>
      <c r="BV200" s="440"/>
      <c r="BW200" s="440"/>
      <c r="BX200" s="440"/>
      <c r="BY200" s="440"/>
      <c r="BZ200" s="440"/>
    </row>
    <row r="201" spans="42:78" ht="8.25" customHeight="1">
      <c r="AP201" s="440"/>
      <c r="AQ201" s="440"/>
      <c r="AR201" s="440"/>
      <c r="AS201" s="440"/>
      <c r="AT201" s="440"/>
      <c r="AU201" s="440"/>
      <c r="AV201" s="440"/>
      <c r="AW201" s="440"/>
      <c r="AX201" s="440"/>
      <c r="AY201" s="440"/>
      <c r="AZ201" s="440"/>
      <c r="BA201" s="440"/>
      <c r="BB201" s="440"/>
      <c r="BC201" s="440"/>
      <c r="BD201" s="440"/>
      <c r="BE201" s="440"/>
      <c r="BF201" s="440"/>
      <c r="BG201" s="440"/>
      <c r="BH201" s="440"/>
      <c r="BI201" s="440"/>
      <c r="BJ201" s="440"/>
      <c r="BK201" s="440"/>
      <c r="BL201" s="440"/>
      <c r="BM201" s="440"/>
      <c r="BN201" s="440"/>
      <c r="BO201" s="440"/>
      <c r="BP201" s="440"/>
      <c r="BQ201" s="440"/>
      <c r="BR201" s="440"/>
      <c r="BS201" s="440"/>
      <c r="BT201" s="440"/>
      <c r="BU201" s="440"/>
      <c r="BV201" s="440"/>
      <c r="BW201" s="440"/>
      <c r="BX201" s="440"/>
      <c r="BY201" s="440"/>
      <c r="BZ201" s="440"/>
    </row>
    <row r="202" spans="42:78" ht="8.25" customHeight="1">
      <c r="AP202" s="440"/>
      <c r="AQ202" s="440"/>
      <c r="AR202" s="440"/>
      <c r="AS202" s="440"/>
      <c r="AT202" s="440"/>
      <c r="AU202" s="440"/>
      <c r="AV202" s="440"/>
      <c r="AW202" s="440"/>
      <c r="AX202" s="440"/>
      <c r="AY202" s="440"/>
      <c r="AZ202" s="440"/>
      <c r="BA202" s="440"/>
      <c r="BB202" s="440"/>
      <c r="BC202" s="440"/>
      <c r="BD202" s="440"/>
      <c r="BE202" s="440"/>
      <c r="BF202" s="440"/>
      <c r="BG202" s="440"/>
      <c r="BH202" s="440"/>
      <c r="BI202" s="440"/>
      <c r="BJ202" s="440"/>
      <c r="BK202" s="440"/>
      <c r="BL202" s="440"/>
      <c r="BM202" s="440"/>
      <c r="BN202" s="440"/>
      <c r="BO202" s="440"/>
      <c r="BP202" s="440"/>
      <c r="BQ202" s="440"/>
      <c r="BR202" s="440"/>
      <c r="BS202" s="440"/>
      <c r="BT202" s="440"/>
      <c r="BU202" s="440"/>
      <c r="BV202" s="440"/>
      <c r="BW202" s="440"/>
      <c r="BX202" s="440"/>
      <c r="BY202" s="440"/>
      <c r="BZ202" s="440"/>
    </row>
    <row r="203" spans="42:78" ht="8.25" customHeight="1">
      <c r="AP203" s="440"/>
      <c r="AQ203" s="440"/>
      <c r="AR203" s="440"/>
      <c r="AS203" s="440"/>
      <c r="AT203" s="440"/>
      <c r="AU203" s="440"/>
      <c r="AV203" s="440"/>
      <c r="AW203" s="440"/>
      <c r="AX203" s="440"/>
      <c r="AY203" s="440"/>
      <c r="AZ203" s="440"/>
      <c r="BA203" s="440"/>
      <c r="BB203" s="440"/>
      <c r="BC203" s="440"/>
      <c r="BD203" s="440"/>
      <c r="BE203" s="440"/>
      <c r="BF203" s="440"/>
      <c r="BG203" s="440"/>
      <c r="BH203" s="440"/>
      <c r="BI203" s="440"/>
      <c r="BJ203" s="440"/>
      <c r="BK203" s="440"/>
      <c r="BL203" s="440"/>
      <c r="BM203" s="440"/>
      <c r="BN203" s="440"/>
      <c r="BO203" s="440"/>
      <c r="BP203" s="440"/>
      <c r="BQ203" s="440"/>
      <c r="BR203" s="440"/>
      <c r="BS203" s="440"/>
      <c r="BT203" s="440"/>
      <c r="BU203" s="440"/>
      <c r="BV203" s="440"/>
      <c r="BW203" s="440"/>
      <c r="BX203" s="440"/>
      <c r="BY203" s="440"/>
      <c r="BZ203" s="440"/>
    </row>
    <row r="204" spans="42:78" ht="8.25" customHeight="1">
      <c r="AP204" s="440"/>
      <c r="AQ204" s="440"/>
      <c r="AR204" s="440"/>
      <c r="AS204" s="440"/>
      <c r="AT204" s="440"/>
      <c r="AU204" s="440"/>
      <c r="AV204" s="440"/>
      <c r="AW204" s="440"/>
      <c r="AX204" s="440"/>
      <c r="AY204" s="440"/>
      <c r="AZ204" s="440"/>
      <c r="BA204" s="440"/>
      <c r="BB204" s="440"/>
      <c r="BC204" s="440"/>
      <c r="BD204" s="440"/>
      <c r="BE204" s="440"/>
      <c r="BF204" s="440"/>
      <c r="BG204" s="440"/>
      <c r="BH204" s="440"/>
      <c r="BI204" s="440"/>
      <c r="BJ204" s="440"/>
      <c r="BK204" s="440"/>
      <c r="BL204" s="440"/>
      <c r="BM204" s="440"/>
      <c r="BN204" s="440"/>
      <c r="BO204" s="440"/>
      <c r="BP204" s="440"/>
      <c r="BQ204" s="440"/>
      <c r="BR204" s="440"/>
      <c r="BS204" s="440"/>
      <c r="BT204" s="440"/>
      <c r="BU204" s="440"/>
      <c r="BV204" s="440"/>
      <c r="BW204" s="440"/>
      <c r="BX204" s="440"/>
      <c r="BY204" s="440"/>
      <c r="BZ204" s="440"/>
    </row>
    <row r="205" spans="42:78" ht="8.25" customHeight="1">
      <c r="AP205" s="440"/>
      <c r="AQ205" s="440"/>
      <c r="AR205" s="440"/>
      <c r="AS205" s="440"/>
      <c r="AT205" s="440"/>
      <c r="AU205" s="440"/>
      <c r="AV205" s="440"/>
      <c r="AW205" s="440"/>
      <c r="AX205" s="440"/>
      <c r="AY205" s="440"/>
      <c r="AZ205" s="440"/>
      <c r="BA205" s="440"/>
      <c r="BB205" s="440"/>
      <c r="BC205" s="440"/>
      <c r="BD205" s="440"/>
      <c r="BE205" s="440"/>
      <c r="BF205" s="440"/>
      <c r="BG205" s="440"/>
      <c r="BH205" s="440"/>
      <c r="BI205" s="440"/>
      <c r="BJ205" s="440"/>
      <c r="BK205" s="440"/>
      <c r="BL205" s="440"/>
      <c r="BM205" s="440"/>
      <c r="BN205" s="440"/>
      <c r="BO205" s="440"/>
      <c r="BP205" s="440"/>
      <c r="BQ205" s="440"/>
      <c r="BR205" s="440"/>
      <c r="BS205" s="440"/>
      <c r="BT205" s="440"/>
      <c r="BU205" s="440"/>
      <c r="BV205" s="440"/>
      <c r="BW205" s="440"/>
      <c r="BX205" s="440"/>
      <c r="BY205" s="440"/>
      <c r="BZ205" s="440"/>
    </row>
    <row r="206" spans="42:78" ht="8.25" customHeight="1">
      <c r="AP206" s="440"/>
      <c r="AQ206" s="440"/>
      <c r="AR206" s="440"/>
      <c r="AS206" s="440"/>
      <c r="AT206" s="440"/>
      <c r="AU206" s="440"/>
      <c r="AV206" s="440"/>
      <c r="AW206" s="440"/>
      <c r="AX206" s="440"/>
      <c r="AY206" s="440"/>
      <c r="AZ206" s="440"/>
      <c r="BA206" s="440"/>
      <c r="BB206" s="440"/>
      <c r="BC206" s="440"/>
      <c r="BD206" s="440"/>
      <c r="BE206" s="440"/>
      <c r="BF206" s="440"/>
      <c r="BG206" s="440"/>
      <c r="BH206" s="440"/>
      <c r="BI206" s="440"/>
      <c r="BJ206" s="440"/>
      <c r="BK206" s="440"/>
      <c r="BL206" s="440"/>
      <c r="BM206" s="440"/>
      <c r="BN206" s="440"/>
      <c r="BO206" s="440"/>
      <c r="BP206" s="440"/>
      <c r="BQ206" s="440"/>
      <c r="BR206" s="440"/>
      <c r="BS206" s="440"/>
      <c r="BT206" s="440"/>
      <c r="BU206" s="440"/>
      <c r="BV206" s="440"/>
      <c r="BW206" s="440"/>
      <c r="BX206" s="440"/>
      <c r="BY206" s="440"/>
      <c r="BZ206" s="440"/>
    </row>
    <row r="207" spans="42:78" ht="8.25" customHeight="1">
      <c r="AP207" s="440"/>
      <c r="AQ207" s="440"/>
      <c r="AR207" s="440"/>
      <c r="AS207" s="440"/>
      <c r="AT207" s="440"/>
      <c r="AU207" s="440"/>
      <c r="AV207" s="440"/>
      <c r="AW207" s="440"/>
      <c r="AX207" s="440"/>
      <c r="AY207" s="440"/>
      <c r="AZ207" s="440"/>
      <c r="BA207" s="440"/>
      <c r="BB207" s="440"/>
      <c r="BC207" s="440"/>
      <c r="BD207" s="440"/>
      <c r="BE207" s="440"/>
      <c r="BF207" s="440"/>
      <c r="BG207" s="440"/>
      <c r="BH207" s="440"/>
      <c r="BI207" s="440"/>
      <c r="BJ207" s="440"/>
      <c r="BK207" s="440"/>
      <c r="BL207" s="440"/>
      <c r="BM207" s="440"/>
      <c r="BN207" s="440"/>
      <c r="BO207" s="440"/>
      <c r="BP207" s="440"/>
      <c r="BQ207" s="440"/>
      <c r="BR207" s="440"/>
      <c r="BS207" s="440"/>
      <c r="BT207" s="440"/>
      <c r="BU207" s="440"/>
      <c r="BV207" s="440"/>
      <c r="BW207" s="440"/>
      <c r="BX207" s="440"/>
      <c r="BY207" s="440"/>
      <c r="BZ207" s="440"/>
    </row>
    <row r="208" spans="42:78" ht="8.25" customHeight="1">
      <c r="AP208" s="440"/>
      <c r="AQ208" s="440"/>
      <c r="AR208" s="440"/>
      <c r="AS208" s="440"/>
      <c r="AT208" s="440"/>
      <c r="AU208" s="440"/>
      <c r="AV208" s="440"/>
      <c r="AW208" s="440"/>
      <c r="AX208" s="440"/>
      <c r="AY208" s="440"/>
      <c r="AZ208" s="440"/>
      <c r="BA208" s="440"/>
      <c r="BB208" s="440"/>
      <c r="BC208" s="440"/>
      <c r="BD208" s="440"/>
      <c r="BE208" s="440"/>
      <c r="BF208" s="440"/>
      <c r="BG208" s="440"/>
      <c r="BH208" s="440"/>
      <c r="BI208" s="440"/>
      <c r="BJ208" s="440"/>
      <c r="BK208" s="440"/>
      <c r="BL208" s="440"/>
      <c r="BM208" s="440"/>
      <c r="BN208" s="440"/>
      <c r="BO208" s="440"/>
      <c r="BP208" s="440"/>
      <c r="BQ208" s="440"/>
      <c r="BR208" s="440"/>
      <c r="BS208" s="440"/>
      <c r="BT208" s="440"/>
      <c r="BU208" s="440"/>
      <c r="BV208" s="440"/>
      <c r="BW208" s="440"/>
      <c r="BX208" s="440"/>
      <c r="BY208" s="440"/>
      <c r="BZ208" s="440"/>
    </row>
    <row r="209" spans="42:78" ht="8.25" customHeight="1">
      <c r="AP209" s="440"/>
      <c r="AQ209" s="440"/>
      <c r="AR209" s="440"/>
      <c r="AS209" s="440"/>
      <c r="AT209" s="440"/>
      <c r="AU209" s="440"/>
      <c r="AV209" s="440"/>
      <c r="AW209" s="440"/>
      <c r="AX209" s="440"/>
      <c r="AY209" s="440"/>
      <c r="AZ209" s="440"/>
      <c r="BA209" s="440"/>
      <c r="BB209" s="440"/>
      <c r="BC209" s="440"/>
      <c r="BD209" s="440"/>
      <c r="BE209" s="440"/>
      <c r="BF209" s="440"/>
      <c r="BG209" s="440"/>
      <c r="BH209" s="440"/>
      <c r="BI209" s="440"/>
      <c r="BJ209" s="440"/>
      <c r="BK209" s="440"/>
      <c r="BL209" s="440"/>
      <c r="BM209" s="440"/>
      <c r="BN209" s="440"/>
      <c r="BO209" s="440"/>
      <c r="BP209" s="440"/>
      <c r="BQ209" s="440"/>
      <c r="BR209" s="440"/>
      <c r="BS209" s="440"/>
      <c r="BT209" s="440"/>
      <c r="BU209" s="440"/>
      <c r="BV209" s="440"/>
      <c r="BW209" s="440"/>
      <c r="BX209" s="440"/>
      <c r="BY209" s="440"/>
      <c r="BZ209" s="440"/>
    </row>
    <row r="210" spans="42:78" ht="8.25" customHeight="1">
      <c r="AP210" s="440"/>
      <c r="AQ210" s="440"/>
      <c r="AR210" s="440"/>
      <c r="AS210" s="440"/>
      <c r="AT210" s="440"/>
      <c r="AU210" s="440"/>
      <c r="AV210" s="440"/>
      <c r="AW210" s="440"/>
      <c r="AX210" s="440"/>
      <c r="AY210" s="440"/>
      <c r="AZ210" s="440"/>
      <c r="BA210" s="440"/>
      <c r="BB210" s="440"/>
      <c r="BC210" s="440"/>
      <c r="BD210" s="440"/>
      <c r="BE210" s="440"/>
      <c r="BF210" s="440"/>
      <c r="BG210" s="440"/>
      <c r="BH210" s="440"/>
      <c r="BI210" s="440"/>
      <c r="BJ210" s="440"/>
      <c r="BK210" s="440"/>
      <c r="BL210" s="440"/>
      <c r="BM210" s="440"/>
      <c r="BN210" s="440"/>
      <c r="BO210" s="440"/>
      <c r="BP210" s="440"/>
      <c r="BQ210" s="440"/>
      <c r="BR210" s="440"/>
      <c r="BS210" s="440"/>
      <c r="BT210" s="440"/>
      <c r="BU210" s="440"/>
      <c r="BV210" s="440"/>
      <c r="BW210" s="440"/>
      <c r="BX210" s="440"/>
      <c r="BY210" s="440"/>
      <c r="BZ210" s="440"/>
    </row>
    <row r="211" spans="42:78" ht="8.25" customHeight="1">
      <c r="AP211" s="440"/>
      <c r="AQ211" s="440"/>
      <c r="AR211" s="440"/>
      <c r="AS211" s="440"/>
      <c r="AT211" s="440"/>
      <c r="AU211" s="440"/>
      <c r="AV211" s="440"/>
      <c r="AW211" s="440"/>
      <c r="AX211" s="440"/>
      <c r="AY211" s="440"/>
      <c r="AZ211" s="440"/>
      <c r="BA211" s="440"/>
      <c r="BB211" s="440"/>
      <c r="BC211" s="440"/>
      <c r="BD211" s="440"/>
      <c r="BE211" s="440"/>
      <c r="BF211" s="440"/>
      <c r="BG211" s="440"/>
      <c r="BH211" s="440"/>
      <c r="BI211" s="440"/>
      <c r="BJ211" s="440"/>
      <c r="BK211" s="440"/>
      <c r="BL211" s="440"/>
      <c r="BM211" s="440"/>
      <c r="BN211" s="440"/>
      <c r="BO211" s="440"/>
      <c r="BP211" s="440"/>
      <c r="BQ211" s="440"/>
      <c r="BR211" s="440"/>
      <c r="BS211" s="440"/>
      <c r="BT211" s="440"/>
      <c r="BU211" s="440"/>
      <c r="BV211" s="440"/>
      <c r="BW211" s="440"/>
      <c r="BX211" s="440"/>
      <c r="BY211" s="440"/>
      <c r="BZ211" s="440"/>
    </row>
    <row r="212" spans="42:78" ht="8.25" customHeight="1">
      <c r="AP212" s="440"/>
      <c r="AQ212" s="440"/>
      <c r="AR212" s="440"/>
      <c r="AS212" s="440"/>
      <c r="AT212" s="440"/>
      <c r="AU212" s="440"/>
      <c r="AV212" s="440"/>
      <c r="AW212" s="440"/>
      <c r="AX212" s="440"/>
      <c r="AY212" s="440"/>
      <c r="AZ212" s="440"/>
      <c r="BA212" s="440"/>
      <c r="BB212" s="440"/>
      <c r="BC212" s="440"/>
      <c r="BD212" s="440"/>
      <c r="BE212" s="440"/>
      <c r="BF212" s="440"/>
      <c r="BG212" s="440"/>
      <c r="BH212" s="440"/>
      <c r="BI212" s="440"/>
      <c r="BJ212" s="440"/>
      <c r="BK212" s="440"/>
      <c r="BL212" s="440"/>
      <c r="BM212" s="440"/>
      <c r="BN212" s="440"/>
      <c r="BO212" s="440"/>
      <c r="BP212" s="440"/>
      <c r="BQ212" s="440"/>
      <c r="BR212" s="440"/>
      <c r="BS212" s="440"/>
      <c r="BT212" s="440"/>
      <c r="BU212" s="440"/>
      <c r="BV212" s="440"/>
      <c r="BW212" s="440"/>
      <c r="BX212" s="440"/>
      <c r="BY212" s="440"/>
      <c r="BZ212" s="440"/>
    </row>
    <row r="281" spans="1:44" ht="20.100000000000001" customHeight="1">
      <c r="A281" s="1" t="s">
        <v>82</v>
      </c>
      <c r="P281" s="1" t="str">
        <f>IF(E27&lt;&gt;"",TEXT(E27,"ggg"),"")</f>
        <v/>
      </c>
    </row>
    <row r="282" spans="1:44" s="33" customFormat="1" ht="0.95" customHeight="1">
      <c r="J282" s="33" t="s">
        <v>53</v>
      </c>
      <c r="P282" s="33" t="str">
        <f>IF(E27&gt;=DATE(2019,5,1),"令和",TEXT(E27,"ggg"))</f>
        <v>明治</v>
      </c>
    </row>
    <row r="283" spans="1:44" s="33" customFormat="1" ht="0.95" customHeight="1">
      <c r="J283" s="33" t="s">
        <v>54</v>
      </c>
      <c r="P283" s="33" t="str">
        <f>IF(P282&lt;&gt;"",LOOKUP(P282,{"昭和","大正","平成","令和","明治"},{"3","2","4","5","1"}),"　")</f>
        <v>4</v>
      </c>
    </row>
    <row r="284" spans="1:44" s="33" customFormat="1" ht="0.95" customHeight="1">
      <c r="J284" s="33" t="s">
        <v>55</v>
      </c>
      <c r="P284" s="76" t="s">
        <v>65</v>
      </c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76"/>
    </row>
    <row r="285" spans="1:44" s="33" customFormat="1" ht="0.95" customHeight="1">
      <c r="J285" s="33" t="s">
        <v>56</v>
      </c>
      <c r="Q285" s="33">
        <v>2</v>
      </c>
    </row>
    <row r="286" spans="1:44" s="33" customFormat="1" ht="0.95" customHeight="1">
      <c r="C286" s="33" t="str">
        <f t="shared" ref="C286:C301" si="0">IF(LEN(P291)&gt;10,LEFT(RIGHT(P291,11),1),"")</f>
        <v/>
      </c>
      <c r="D286" s="33" t="str">
        <f t="shared" ref="D286:D301" si="1">IF(LEN(P291)&gt;9,LEFT(RIGHT(P291,10),1),"")</f>
        <v/>
      </c>
      <c r="E286" s="33" t="str">
        <f t="shared" ref="E286:E301" si="2">IF(LEN(P291)&gt;8,LEFT(RIGHT(P291,9),1),"")</f>
        <v/>
      </c>
      <c r="F286" s="33" t="str">
        <f t="shared" ref="F286:F301" si="3">IF(LEN(P291)&gt;7,LEFT(RIGHT(P291,8),1),"")</f>
        <v/>
      </c>
      <c r="J286" s="33" t="s">
        <v>57</v>
      </c>
      <c r="Q286" s="33">
        <v>3</v>
      </c>
    </row>
    <row r="287" spans="1:44" s="33" customFormat="1" ht="0.95" customHeight="1">
      <c r="A287" s="62"/>
      <c r="C287" s="33" t="str">
        <f t="shared" si="0"/>
        <v/>
      </c>
      <c r="D287" s="33" t="str">
        <f t="shared" si="1"/>
        <v/>
      </c>
      <c r="E287" s="33" t="str">
        <f t="shared" si="2"/>
        <v/>
      </c>
      <c r="F287" s="33" t="str">
        <f t="shared" si="3"/>
        <v/>
      </c>
      <c r="J287" s="33" t="s">
        <v>58</v>
      </c>
      <c r="Q287" s="33">
        <v>4</v>
      </c>
    </row>
    <row r="288" spans="1:44" s="33" customFormat="1" ht="0.95" customHeight="1">
      <c r="A288" s="62"/>
      <c r="C288" s="33" t="str">
        <f t="shared" si="0"/>
        <v/>
      </c>
      <c r="D288" s="33" t="str">
        <f t="shared" si="1"/>
        <v/>
      </c>
      <c r="E288" s="33" t="str">
        <f t="shared" si="2"/>
        <v/>
      </c>
      <c r="F288" s="33" t="str">
        <f t="shared" si="3"/>
        <v/>
      </c>
      <c r="J288" s="33" t="s">
        <v>59</v>
      </c>
    </row>
    <row r="289" spans="1:16" s="33" customFormat="1" ht="0.95" customHeight="1">
      <c r="A289" s="62"/>
      <c r="C289" s="33" t="str">
        <f t="shared" si="0"/>
        <v/>
      </c>
      <c r="D289" s="33" t="str">
        <f t="shared" si="1"/>
        <v/>
      </c>
      <c r="E289" s="33" t="str">
        <f t="shared" si="2"/>
        <v/>
      </c>
      <c r="F289" s="33" t="str">
        <f t="shared" si="3"/>
        <v/>
      </c>
      <c r="J289" s="33" t="s">
        <v>60</v>
      </c>
    </row>
    <row r="290" spans="1:16" s="33" customFormat="1" ht="0.95" customHeight="1">
      <c r="A290" s="62"/>
      <c r="C290" s="33" t="str">
        <f t="shared" si="0"/>
        <v/>
      </c>
      <c r="D290" s="33" t="str">
        <f t="shared" si="1"/>
        <v/>
      </c>
      <c r="E290" s="33" t="str">
        <f t="shared" si="2"/>
        <v/>
      </c>
      <c r="F290" s="33" t="str">
        <f t="shared" si="3"/>
        <v/>
      </c>
    </row>
    <row r="291" spans="1:16" s="33" customFormat="1" ht="0.95" customHeight="1">
      <c r="A291" s="62">
        <f>IF(R44&lt;&gt;"",R44,0)</f>
        <v>0</v>
      </c>
      <c r="C291" s="33" t="str">
        <f t="shared" si="0"/>
        <v/>
      </c>
      <c r="D291" s="33" t="str">
        <f t="shared" si="1"/>
        <v/>
      </c>
      <c r="E291" s="33" t="str">
        <f t="shared" si="2"/>
        <v/>
      </c>
      <c r="F291" s="33" t="str">
        <f t="shared" si="3"/>
        <v/>
      </c>
      <c r="G291" s="33" t="str">
        <f t="shared" ref="G291:G306" si="4">IF(LEN(P291)&gt;6,LEFT(RIGHT(P291,7),1),"")</f>
        <v/>
      </c>
      <c r="H291" s="33" t="str">
        <f t="shared" ref="H291:H306" si="5">IF(LEN(P291)&gt;5,LEFT(RIGHT(P291,6),1),"")</f>
        <v/>
      </c>
      <c r="I291" s="33" t="str">
        <f t="shared" ref="I291:I306" si="6">IF(LEN(P291)&gt;4,LEFT(RIGHT(P291,5),1),"")</f>
        <v/>
      </c>
      <c r="J291" s="33" t="str">
        <f t="shared" ref="J291:J306" si="7">IF(LEN(P291)&gt;3,LEFT(RIGHT(P291,4),1),"")</f>
        <v/>
      </c>
      <c r="K291" s="33" t="str">
        <f t="shared" ref="K291:K306" si="8">IF(LEN(P291)&gt;2,LEFT(RIGHT(P291,3),1),"")</f>
        <v/>
      </c>
      <c r="L291" s="33" t="str">
        <f t="shared" ref="L291:L306" si="9">IF(LEN(P291)&gt;1,LEFT(RIGHT(P291,2),1),"")</f>
        <v/>
      </c>
      <c r="M291" s="33" t="str">
        <f t="shared" ref="M291:M306" si="10">IF(LEN(P291)&gt;0,LEFT(RIGHT(P291,1),1),"")</f>
        <v/>
      </c>
      <c r="P291" s="33" t="str">
        <f t="shared" ref="P291:P306" si="11">IF(A291&gt;0,TEXT(A291,"#"),IF(A291&lt;0,CONCATENATE("△",MID(TEXT(A291,"#"),2,LEN(TEXT(A291,"#")))),""))</f>
        <v/>
      </c>
    </row>
    <row r="292" spans="1:16" s="33" customFormat="1" ht="0.95" customHeight="1">
      <c r="A292" s="62">
        <f>IF(R46&lt;&gt;"",R46,0)</f>
        <v>0</v>
      </c>
      <c r="C292" s="33" t="str">
        <f t="shared" si="0"/>
        <v/>
      </c>
      <c r="D292" s="33" t="str">
        <f t="shared" si="1"/>
        <v/>
      </c>
      <c r="E292" s="33" t="str">
        <f t="shared" si="2"/>
        <v/>
      </c>
      <c r="F292" s="33" t="str">
        <f t="shared" si="3"/>
        <v/>
      </c>
      <c r="G292" s="33" t="str">
        <f t="shared" si="4"/>
        <v/>
      </c>
      <c r="H292" s="33" t="str">
        <f t="shared" si="5"/>
        <v/>
      </c>
      <c r="I292" s="33" t="str">
        <f t="shared" si="6"/>
        <v/>
      </c>
      <c r="J292" s="33" t="str">
        <f t="shared" si="7"/>
        <v/>
      </c>
      <c r="K292" s="33" t="str">
        <f t="shared" si="8"/>
        <v/>
      </c>
      <c r="L292" s="33" t="str">
        <f t="shared" si="9"/>
        <v/>
      </c>
      <c r="M292" s="33" t="str">
        <f t="shared" si="10"/>
        <v/>
      </c>
      <c r="P292" s="33" t="str">
        <f t="shared" si="11"/>
        <v/>
      </c>
    </row>
    <row r="293" spans="1:16" s="33" customFormat="1" ht="0.95" customHeight="1">
      <c r="A293" s="62">
        <f>IF(R48&lt;&gt;"",R48,0)</f>
        <v>0</v>
      </c>
      <c r="C293" s="33" t="str">
        <f t="shared" si="0"/>
        <v/>
      </c>
      <c r="D293" s="33" t="str">
        <f t="shared" si="1"/>
        <v/>
      </c>
      <c r="E293" s="33" t="str">
        <f t="shared" si="2"/>
        <v/>
      </c>
      <c r="F293" s="33" t="str">
        <f t="shared" si="3"/>
        <v/>
      </c>
      <c r="G293" s="33" t="str">
        <f t="shared" si="4"/>
        <v/>
      </c>
      <c r="H293" s="33" t="str">
        <f t="shared" si="5"/>
        <v/>
      </c>
      <c r="I293" s="33" t="str">
        <f t="shared" si="6"/>
        <v/>
      </c>
      <c r="J293" s="33" t="str">
        <f t="shared" si="7"/>
        <v/>
      </c>
      <c r="K293" s="33" t="str">
        <f t="shared" si="8"/>
        <v/>
      </c>
      <c r="L293" s="33" t="str">
        <f t="shared" si="9"/>
        <v/>
      </c>
      <c r="M293" s="33" t="str">
        <f t="shared" si="10"/>
        <v/>
      </c>
      <c r="P293" s="33" t="str">
        <f t="shared" si="11"/>
        <v/>
      </c>
    </row>
    <row r="294" spans="1:16" s="33" customFormat="1" ht="0.95" customHeight="1">
      <c r="A294" s="62">
        <f>IF(OR(A291&lt;&gt;"",A292&lt;&gt;"",A293&lt;&gt;""),SUM(A291:A293),0)</f>
        <v>0</v>
      </c>
      <c r="C294" s="33" t="str">
        <f t="shared" si="0"/>
        <v/>
      </c>
      <c r="D294" s="33" t="str">
        <f t="shared" si="1"/>
        <v/>
      </c>
      <c r="E294" s="33" t="str">
        <f t="shared" si="2"/>
        <v/>
      </c>
      <c r="F294" s="33" t="str">
        <f t="shared" si="3"/>
        <v/>
      </c>
      <c r="G294" s="33" t="str">
        <f t="shared" si="4"/>
        <v/>
      </c>
      <c r="H294" s="33" t="str">
        <f t="shared" si="5"/>
        <v/>
      </c>
      <c r="I294" s="33" t="str">
        <f t="shared" si="6"/>
        <v/>
      </c>
      <c r="J294" s="33" t="str">
        <f t="shared" si="7"/>
        <v/>
      </c>
      <c r="K294" s="33" t="str">
        <f t="shared" si="8"/>
        <v/>
      </c>
      <c r="L294" s="33" t="str">
        <f t="shared" si="9"/>
        <v/>
      </c>
      <c r="M294" s="33" t="str">
        <f t="shared" si="10"/>
        <v/>
      </c>
      <c r="P294" s="33" t="str">
        <f t="shared" si="11"/>
        <v/>
      </c>
    </row>
    <row r="295" spans="1:16" s="33" customFormat="1" ht="0.95" customHeight="1">
      <c r="A295" s="62">
        <f>IF(R50&lt;&gt;"",R50,0)</f>
        <v>0</v>
      </c>
      <c r="C295" s="33" t="str">
        <f t="shared" si="0"/>
        <v/>
      </c>
      <c r="D295" s="33" t="str">
        <f t="shared" si="1"/>
        <v/>
      </c>
      <c r="E295" s="33" t="str">
        <f t="shared" si="2"/>
        <v/>
      </c>
      <c r="F295" s="33" t="str">
        <f t="shared" si="3"/>
        <v/>
      </c>
      <c r="G295" s="33" t="str">
        <f t="shared" si="4"/>
        <v/>
      </c>
      <c r="H295" s="33" t="str">
        <f t="shared" si="5"/>
        <v/>
      </c>
      <c r="I295" s="33" t="str">
        <f t="shared" si="6"/>
        <v/>
      </c>
      <c r="J295" s="33" t="str">
        <f t="shared" si="7"/>
        <v/>
      </c>
      <c r="K295" s="33" t="str">
        <f t="shared" si="8"/>
        <v/>
      </c>
      <c r="L295" s="33" t="str">
        <f t="shared" si="9"/>
        <v/>
      </c>
      <c r="M295" s="33" t="str">
        <f t="shared" si="10"/>
        <v/>
      </c>
      <c r="P295" s="33" t="str">
        <f t="shared" si="11"/>
        <v/>
      </c>
    </row>
    <row r="296" spans="1:16" s="33" customFormat="1" ht="0.95" customHeight="1">
      <c r="A296" s="62">
        <f>IF(R52&lt;&gt;"",R52,0)</f>
        <v>0</v>
      </c>
      <c r="C296" s="33" t="str">
        <f t="shared" si="0"/>
        <v/>
      </c>
      <c r="D296" s="33" t="str">
        <f t="shared" si="1"/>
        <v/>
      </c>
      <c r="E296" s="33" t="str">
        <f t="shared" si="2"/>
        <v/>
      </c>
      <c r="F296" s="33" t="str">
        <f t="shared" si="3"/>
        <v/>
      </c>
      <c r="G296" s="33" t="str">
        <f t="shared" si="4"/>
        <v/>
      </c>
      <c r="H296" s="33" t="str">
        <f t="shared" si="5"/>
        <v/>
      </c>
      <c r="I296" s="33" t="str">
        <f t="shared" si="6"/>
        <v/>
      </c>
      <c r="J296" s="33" t="str">
        <f t="shared" si="7"/>
        <v/>
      </c>
      <c r="K296" s="33" t="str">
        <f t="shared" si="8"/>
        <v/>
      </c>
      <c r="L296" s="33" t="str">
        <f t="shared" si="9"/>
        <v/>
      </c>
      <c r="M296" s="33" t="str">
        <f t="shared" si="10"/>
        <v/>
      </c>
      <c r="P296" s="33" t="str">
        <f t="shared" si="11"/>
        <v/>
      </c>
    </row>
    <row r="297" spans="1:16" s="33" customFormat="1" ht="0.95" customHeight="1">
      <c r="A297" s="62">
        <f>IF(R54&lt;&gt;"",R54,0)</f>
        <v>0</v>
      </c>
      <c r="C297" s="33" t="str">
        <f t="shared" si="0"/>
        <v/>
      </c>
      <c r="D297" s="33" t="str">
        <f t="shared" si="1"/>
        <v/>
      </c>
      <c r="E297" s="33" t="str">
        <f t="shared" si="2"/>
        <v/>
      </c>
      <c r="F297" s="33" t="str">
        <f t="shared" si="3"/>
        <v/>
      </c>
      <c r="G297" s="33" t="str">
        <f t="shared" si="4"/>
        <v/>
      </c>
      <c r="H297" s="33" t="str">
        <f t="shared" si="5"/>
        <v/>
      </c>
      <c r="I297" s="33" t="str">
        <f t="shared" si="6"/>
        <v/>
      </c>
      <c r="J297" s="33" t="str">
        <f t="shared" si="7"/>
        <v/>
      </c>
      <c r="K297" s="33" t="str">
        <f t="shared" si="8"/>
        <v/>
      </c>
      <c r="L297" s="33" t="str">
        <f t="shared" si="9"/>
        <v/>
      </c>
      <c r="M297" s="33" t="str">
        <f t="shared" si="10"/>
        <v/>
      </c>
      <c r="P297" s="33" t="str">
        <f t="shared" si="11"/>
        <v/>
      </c>
    </row>
    <row r="298" spans="1:16" s="33" customFormat="1" ht="0.95" customHeight="1">
      <c r="A298" s="62">
        <f>IF(R56&lt;&gt;"",R56,0)</f>
        <v>0</v>
      </c>
      <c r="C298" s="33" t="str">
        <f t="shared" si="0"/>
        <v/>
      </c>
      <c r="D298" s="33" t="str">
        <f t="shared" si="1"/>
        <v/>
      </c>
      <c r="E298" s="33" t="str">
        <f t="shared" si="2"/>
        <v/>
      </c>
      <c r="F298" s="33" t="str">
        <f t="shared" si="3"/>
        <v/>
      </c>
      <c r="G298" s="33" t="str">
        <f t="shared" si="4"/>
        <v/>
      </c>
      <c r="H298" s="33" t="str">
        <f t="shared" si="5"/>
        <v/>
      </c>
      <c r="I298" s="33" t="str">
        <f t="shared" si="6"/>
        <v/>
      </c>
      <c r="J298" s="33" t="str">
        <f t="shared" si="7"/>
        <v/>
      </c>
      <c r="K298" s="33" t="str">
        <f t="shared" si="8"/>
        <v/>
      </c>
      <c r="L298" s="33" t="str">
        <f t="shared" si="9"/>
        <v/>
      </c>
      <c r="M298" s="33" t="str">
        <f t="shared" si="10"/>
        <v/>
      </c>
      <c r="P298" s="33" t="str">
        <f t="shared" si="11"/>
        <v/>
      </c>
    </row>
    <row r="299" spans="1:16" s="33" customFormat="1" ht="0.95" customHeight="1">
      <c r="A299" s="62">
        <f>IF(R58&lt;&gt;"",R58,0)</f>
        <v>0</v>
      </c>
      <c r="C299" s="33" t="str">
        <f t="shared" si="0"/>
        <v/>
      </c>
      <c r="D299" s="33" t="str">
        <f t="shared" si="1"/>
        <v/>
      </c>
      <c r="E299" s="33" t="str">
        <f t="shared" si="2"/>
        <v/>
      </c>
      <c r="F299" s="33" t="str">
        <f t="shared" si="3"/>
        <v/>
      </c>
      <c r="G299" s="33" t="str">
        <f t="shared" si="4"/>
        <v/>
      </c>
      <c r="H299" s="33" t="str">
        <f t="shared" si="5"/>
        <v/>
      </c>
      <c r="I299" s="33" t="str">
        <f t="shared" si="6"/>
        <v/>
      </c>
      <c r="J299" s="33" t="str">
        <f t="shared" si="7"/>
        <v/>
      </c>
      <c r="K299" s="33" t="str">
        <f t="shared" si="8"/>
        <v/>
      </c>
      <c r="L299" s="33" t="str">
        <f t="shared" si="9"/>
        <v/>
      </c>
      <c r="M299" s="33" t="str">
        <f t="shared" si="10"/>
        <v/>
      </c>
      <c r="P299" s="33" t="str">
        <f t="shared" si="11"/>
        <v/>
      </c>
    </row>
    <row r="300" spans="1:16" s="33" customFormat="1" ht="0.95" customHeight="1">
      <c r="A300" s="62">
        <f>IF(OR(A295&lt;&gt;"",A296&lt;&gt;"",A297&lt;&gt;"",,A298&lt;&gt;"",A299&lt;&gt;""),SUM(A295:A299),0)</f>
        <v>0</v>
      </c>
      <c r="C300" s="33" t="str">
        <f t="shared" si="0"/>
        <v/>
      </c>
      <c r="D300" s="33" t="str">
        <f t="shared" si="1"/>
        <v/>
      </c>
      <c r="E300" s="33" t="str">
        <f t="shared" si="2"/>
        <v/>
      </c>
      <c r="F300" s="33" t="str">
        <f t="shared" si="3"/>
        <v/>
      </c>
      <c r="G300" s="33" t="str">
        <f t="shared" si="4"/>
        <v/>
      </c>
      <c r="H300" s="33" t="str">
        <f t="shared" si="5"/>
        <v/>
      </c>
      <c r="I300" s="33" t="str">
        <f t="shared" si="6"/>
        <v/>
      </c>
      <c r="J300" s="33" t="str">
        <f t="shared" si="7"/>
        <v/>
      </c>
      <c r="K300" s="33" t="str">
        <f t="shared" si="8"/>
        <v/>
      </c>
      <c r="L300" s="33" t="str">
        <f t="shared" si="9"/>
        <v/>
      </c>
      <c r="M300" s="33" t="str">
        <f t="shared" si="10"/>
        <v/>
      </c>
      <c r="P300" s="33" t="str">
        <f t="shared" si="11"/>
        <v/>
      </c>
    </row>
    <row r="301" spans="1:16" s="33" customFormat="1" ht="0.95" customHeight="1">
      <c r="A301" s="62">
        <f>IF(R60&lt;&gt;"",R60,0)</f>
        <v>0</v>
      </c>
      <c r="C301" s="33" t="str">
        <f t="shared" si="0"/>
        <v/>
      </c>
      <c r="D301" s="33" t="str">
        <f t="shared" si="1"/>
        <v/>
      </c>
      <c r="E301" s="33" t="str">
        <f t="shared" si="2"/>
        <v/>
      </c>
      <c r="F301" s="33" t="str">
        <f t="shared" si="3"/>
        <v/>
      </c>
      <c r="G301" s="33" t="str">
        <f t="shared" si="4"/>
        <v/>
      </c>
      <c r="H301" s="33" t="str">
        <f t="shared" si="5"/>
        <v/>
      </c>
      <c r="I301" s="33" t="str">
        <f t="shared" si="6"/>
        <v/>
      </c>
      <c r="J301" s="33" t="str">
        <f t="shared" si="7"/>
        <v/>
      </c>
      <c r="K301" s="33" t="str">
        <f t="shared" si="8"/>
        <v/>
      </c>
      <c r="L301" s="33" t="str">
        <f t="shared" si="9"/>
        <v/>
      </c>
      <c r="M301" s="33" t="str">
        <f t="shared" si="10"/>
        <v/>
      </c>
      <c r="P301" s="33" t="str">
        <f t="shared" si="11"/>
        <v/>
      </c>
    </row>
    <row r="302" spans="1:16" s="33" customFormat="1" ht="0.95" customHeight="1">
      <c r="A302" s="62">
        <f>IF(R62&lt;&gt;"",R62,0)</f>
        <v>0</v>
      </c>
      <c r="G302" s="33" t="str">
        <f t="shared" si="4"/>
        <v/>
      </c>
      <c r="H302" s="33" t="str">
        <f t="shared" si="5"/>
        <v/>
      </c>
      <c r="I302" s="33" t="str">
        <f t="shared" si="6"/>
        <v/>
      </c>
      <c r="J302" s="33" t="str">
        <f t="shared" si="7"/>
        <v/>
      </c>
      <c r="K302" s="33" t="str">
        <f t="shared" si="8"/>
        <v/>
      </c>
      <c r="L302" s="33" t="str">
        <f t="shared" si="9"/>
        <v/>
      </c>
      <c r="M302" s="33" t="str">
        <f t="shared" si="10"/>
        <v/>
      </c>
      <c r="P302" s="33" t="str">
        <f t="shared" si="11"/>
        <v/>
      </c>
    </row>
    <row r="303" spans="1:16" s="33" customFormat="1" ht="0.95" customHeight="1">
      <c r="A303" s="62">
        <f>IF(R64&lt;&gt;"",R64,0)</f>
        <v>0</v>
      </c>
      <c r="B303" s="1"/>
      <c r="C303" s="1"/>
      <c r="D303" s="1"/>
      <c r="E303" s="1"/>
      <c r="F303" s="1"/>
      <c r="G303" s="33" t="str">
        <f t="shared" si="4"/>
        <v/>
      </c>
      <c r="H303" s="33" t="str">
        <f t="shared" si="5"/>
        <v/>
      </c>
      <c r="I303" s="33" t="str">
        <f t="shared" si="6"/>
        <v/>
      </c>
      <c r="J303" s="33" t="str">
        <f t="shared" si="7"/>
        <v/>
      </c>
      <c r="K303" s="33" t="str">
        <f t="shared" si="8"/>
        <v/>
      </c>
      <c r="L303" s="33" t="str">
        <f t="shared" si="9"/>
        <v/>
      </c>
      <c r="M303" s="33" t="str">
        <f t="shared" si="10"/>
        <v/>
      </c>
      <c r="P303" s="33" t="str">
        <f t="shared" si="11"/>
        <v/>
      </c>
    </row>
    <row r="304" spans="1:16" s="33" customFormat="1" ht="0.95" customHeight="1">
      <c r="A304" s="62">
        <f>IF(R66&lt;&gt;"",R66,0)</f>
        <v>0</v>
      </c>
      <c r="B304" s="1"/>
      <c r="C304" s="1"/>
      <c r="D304" s="1"/>
      <c r="E304" s="1"/>
      <c r="F304" s="1"/>
      <c r="G304" s="33" t="str">
        <f t="shared" si="4"/>
        <v/>
      </c>
      <c r="H304" s="33" t="str">
        <f t="shared" si="5"/>
        <v/>
      </c>
      <c r="I304" s="33" t="str">
        <f t="shared" si="6"/>
        <v/>
      </c>
      <c r="J304" s="33" t="str">
        <f t="shared" si="7"/>
        <v/>
      </c>
      <c r="K304" s="33" t="str">
        <f t="shared" si="8"/>
        <v/>
      </c>
      <c r="L304" s="33" t="str">
        <f t="shared" si="9"/>
        <v/>
      </c>
      <c r="M304" s="33" t="str">
        <f t="shared" si="10"/>
        <v/>
      </c>
      <c r="P304" s="33" t="str">
        <f t="shared" si="11"/>
        <v/>
      </c>
    </row>
    <row r="305" spans="1:16" s="33" customFormat="1" ht="0.95" customHeight="1">
      <c r="A305" s="62">
        <f>IF(OR(A300&lt;&gt;"",A301&lt;&gt;"",A302&lt;&gt;"",A303&lt;&gt;"",,A304&lt;&gt;""),SUM(A300:A304),0)</f>
        <v>0</v>
      </c>
      <c r="B305" s="1"/>
      <c r="C305" s="1"/>
      <c r="D305" s="1"/>
      <c r="E305" s="1"/>
      <c r="F305" s="1"/>
      <c r="G305" s="33" t="str">
        <f t="shared" si="4"/>
        <v/>
      </c>
      <c r="H305" s="33" t="str">
        <f t="shared" si="5"/>
        <v/>
      </c>
      <c r="I305" s="33" t="str">
        <f t="shared" si="6"/>
        <v/>
      </c>
      <c r="J305" s="33" t="str">
        <f t="shared" si="7"/>
        <v/>
      </c>
      <c r="K305" s="33" t="str">
        <f t="shared" si="8"/>
        <v/>
      </c>
      <c r="L305" s="33" t="str">
        <f t="shared" si="9"/>
        <v/>
      </c>
      <c r="M305" s="33" t="str">
        <f t="shared" si="10"/>
        <v/>
      </c>
      <c r="P305" s="33" t="str">
        <f t="shared" si="11"/>
        <v/>
      </c>
    </row>
    <row r="306" spans="1:16" s="33" customFormat="1" ht="0.95" customHeight="1">
      <c r="A306" s="33">
        <f>IF(OR(A294&lt;&gt;"",A305&lt;&gt;""),A294+A305,0)</f>
        <v>0</v>
      </c>
      <c r="B306" s="1"/>
      <c r="C306" s="1"/>
      <c r="D306" s="1"/>
      <c r="E306" s="1"/>
      <c r="F306" s="1"/>
      <c r="G306" s="33" t="str">
        <f t="shared" si="4"/>
        <v/>
      </c>
      <c r="H306" s="33" t="str">
        <f t="shared" si="5"/>
        <v/>
      </c>
      <c r="I306" s="33" t="str">
        <f t="shared" si="6"/>
        <v/>
      </c>
      <c r="J306" s="33" t="str">
        <f t="shared" si="7"/>
        <v/>
      </c>
      <c r="K306" s="33" t="str">
        <f t="shared" si="8"/>
        <v/>
      </c>
      <c r="L306" s="33" t="str">
        <f t="shared" si="9"/>
        <v/>
      </c>
      <c r="M306" s="33" t="str">
        <f t="shared" si="10"/>
        <v/>
      </c>
      <c r="P306" s="33" t="str">
        <f t="shared" si="11"/>
        <v/>
      </c>
    </row>
    <row r="307" spans="1:16" s="33" customFormat="1" ht="0.95" customHeight="1">
      <c r="B307" s="1"/>
      <c r="C307" s="1"/>
      <c r="D307" s="1"/>
      <c r="E307" s="1"/>
      <c r="F307" s="1"/>
    </row>
    <row r="308" spans="1:16" ht="20.100000000000001" customHeight="1">
      <c r="A308" s="1" t="s">
        <v>93</v>
      </c>
    </row>
  </sheetData>
  <sheetProtection selectLockedCells="1" selectUnlockedCells="1"/>
  <mergeCells count="792">
    <mergeCell ref="CI88:CP88"/>
    <mergeCell ref="AP180:BZ212"/>
    <mergeCell ref="I106:AA106"/>
    <mergeCell ref="AB106:AK106"/>
    <mergeCell ref="AB107:AK108"/>
    <mergeCell ref="I107:T107"/>
    <mergeCell ref="U107:X107"/>
    <mergeCell ref="Y107:AA108"/>
    <mergeCell ref="I108:T108"/>
    <mergeCell ref="U108:X108"/>
    <mergeCell ref="BS138:BT139"/>
    <mergeCell ref="CH140:CI141"/>
    <mergeCell ref="CH142:CI143"/>
    <mergeCell ref="BQ142:BR143"/>
    <mergeCell ref="BS142:BT143"/>
    <mergeCell ref="BI142:BJ143"/>
    <mergeCell ref="BK142:BL143"/>
    <mergeCell ref="BM142:BN143"/>
    <mergeCell ref="BO142:BP143"/>
    <mergeCell ref="BA142:BB143"/>
    <mergeCell ref="BC142:BD143"/>
    <mergeCell ref="BE142:BF143"/>
    <mergeCell ref="BG142:BH143"/>
    <mergeCell ref="BQ138:BR139"/>
    <mergeCell ref="CX142:CY143"/>
    <mergeCell ref="CZ142:DA143"/>
    <mergeCell ref="DB142:DC143"/>
    <mergeCell ref="CX140:CY141"/>
    <mergeCell ref="CZ140:DA141"/>
    <mergeCell ref="DB140:DC141"/>
    <mergeCell ref="CJ142:CK143"/>
    <mergeCell ref="CL142:CM143"/>
    <mergeCell ref="CN142:CO143"/>
    <mergeCell ref="CP142:CQ143"/>
    <mergeCell ref="CR142:CS143"/>
    <mergeCell ref="CV142:CW143"/>
    <mergeCell ref="CT142:CU143"/>
    <mergeCell ref="CP140:CQ141"/>
    <mergeCell ref="CR140:CS141"/>
    <mergeCell ref="CT140:CU141"/>
    <mergeCell ref="CV140:CW141"/>
    <mergeCell ref="CJ140:CK141"/>
    <mergeCell ref="CL140:CM141"/>
    <mergeCell ref="CN140:CO141"/>
    <mergeCell ref="CZ138:DA139"/>
    <mergeCell ref="DB138:DC139"/>
    <mergeCell ref="BQ140:BR141"/>
    <mergeCell ref="CX136:CY137"/>
    <mergeCell ref="CZ136:DA137"/>
    <mergeCell ref="DB136:DC137"/>
    <mergeCell ref="CV136:CW137"/>
    <mergeCell ref="CH138:CI139"/>
    <mergeCell ref="CJ138:CK139"/>
    <mergeCell ref="CL138:CM139"/>
    <mergeCell ref="CN138:CO139"/>
    <mergeCell ref="CP138:CQ139"/>
    <mergeCell ref="CR138:CS139"/>
    <mergeCell ref="CT138:CU139"/>
    <mergeCell ref="CH136:CI137"/>
    <mergeCell ref="CJ136:CK137"/>
    <mergeCell ref="CL136:CM137"/>
    <mergeCell ref="CN136:CO137"/>
    <mergeCell ref="CP136:CQ137"/>
    <mergeCell ref="CR136:CS137"/>
    <mergeCell ref="CT136:CU137"/>
    <mergeCell ref="CV138:CW139"/>
    <mergeCell ref="CX138:CY139"/>
    <mergeCell ref="BS140:BT141"/>
    <mergeCell ref="DB132:DC133"/>
    <mergeCell ref="CH134:CI135"/>
    <mergeCell ref="CJ134:CK135"/>
    <mergeCell ref="CL134:CM135"/>
    <mergeCell ref="CN134:CO135"/>
    <mergeCell ref="CP134:CQ135"/>
    <mergeCell ref="CR134:CS135"/>
    <mergeCell ref="CT134:CU135"/>
    <mergeCell ref="CV134:CW135"/>
    <mergeCell ref="CX134:CY135"/>
    <mergeCell ref="CT132:CU133"/>
    <mergeCell ref="CV132:CW133"/>
    <mergeCell ref="CX132:CY133"/>
    <mergeCell ref="CZ132:DA133"/>
    <mergeCell ref="CL132:CM133"/>
    <mergeCell ref="CN132:CO133"/>
    <mergeCell ref="CP132:CQ133"/>
    <mergeCell ref="CR132:CS133"/>
    <mergeCell ref="CH132:CI133"/>
    <mergeCell ref="CJ132:CK133"/>
    <mergeCell ref="CZ134:DA135"/>
    <mergeCell ref="DB134:DC135"/>
    <mergeCell ref="CZ130:DA131"/>
    <mergeCell ref="DB130:DC131"/>
    <mergeCell ref="CX128:CY129"/>
    <mergeCell ref="CZ128:DA129"/>
    <mergeCell ref="DB128:DC129"/>
    <mergeCell ref="CV128:CW129"/>
    <mergeCell ref="CH130:CI131"/>
    <mergeCell ref="CJ130:CK131"/>
    <mergeCell ref="CL130:CM131"/>
    <mergeCell ref="CN130:CO131"/>
    <mergeCell ref="CP130:CQ131"/>
    <mergeCell ref="CR130:CS131"/>
    <mergeCell ref="CT130:CU131"/>
    <mergeCell ref="CH128:CI129"/>
    <mergeCell ref="CJ128:CK129"/>
    <mergeCell ref="CL128:CM129"/>
    <mergeCell ref="CN128:CO129"/>
    <mergeCell ref="CP128:CQ129"/>
    <mergeCell ref="CR128:CS129"/>
    <mergeCell ref="CT128:CU129"/>
    <mergeCell ref="CV130:CW131"/>
    <mergeCell ref="CX130:CY131"/>
    <mergeCell ref="DB124:DC125"/>
    <mergeCell ref="CH126:CI127"/>
    <mergeCell ref="CJ126:CK127"/>
    <mergeCell ref="CL126:CM127"/>
    <mergeCell ref="CN126:CO127"/>
    <mergeCell ref="CP126:CQ127"/>
    <mergeCell ref="CR126:CS127"/>
    <mergeCell ref="CT126:CU127"/>
    <mergeCell ref="CV126:CW127"/>
    <mergeCell ref="CX126:CY127"/>
    <mergeCell ref="CT124:CU125"/>
    <mergeCell ref="CV124:CW125"/>
    <mergeCell ref="CX124:CY125"/>
    <mergeCell ref="CZ124:DA125"/>
    <mergeCell ref="CL124:CM125"/>
    <mergeCell ref="CN124:CO125"/>
    <mergeCell ref="CP124:CQ125"/>
    <mergeCell ref="CR124:CS125"/>
    <mergeCell ref="CH124:CI125"/>
    <mergeCell ref="CJ124:CK125"/>
    <mergeCell ref="CZ126:DA127"/>
    <mergeCell ref="DB126:DC127"/>
    <mergeCell ref="CZ122:DA123"/>
    <mergeCell ref="DB122:DC123"/>
    <mergeCell ref="CX120:CY121"/>
    <mergeCell ref="CZ120:DA121"/>
    <mergeCell ref="DB120:DC121"/>
    <mergeCell ref="CV120:CW121"/>
    <mergeCell ref="CH122:CI123"/>
    <mergeCell ref="CJ122:CK123"/>
    <mergeCell ref="CL122:CM123"/>
    <mergeCell ref="CN122:CO123"/>
    <mergeCell ref="CP122:CQ123"/>
    <mergeCell ref="CR122:CS123"/>
    <mergeCell ref="CT122:CU123"/>
    <mergeCell ref="CH120:CI121"/>
    <mergeCell ref="CJ120:CK121"/>
    <mergeCell ref="CL120:CM121"/>
    <mergeCell ref="CN120:CO121"/>
    <mergeCell ref="CP120:CQ121"/>
    <mergeCell ref="CR120:CS121"/>
    <mergeCell ref="CT120:CU121"/>
    <mergeCell ref="CV122:CW123"/>
    <mergeCell ref="CX122:CY123"/>
    <mergeCell ref="DB116:DC117"/>
    <mergeCell ref="CH118:CI119"/>
    <mergeCell ref="CJ118:CK119"/>
    <mergeCell ref="CL118:CM119"/>
    <mergeCell ref="CN118:CO119"/>
    <mergeCell ref="CP118:CQ119"/>
    <mergeCell ref="CR118:CS119"/>
    <mergeCell ref="CT118:CU119"/>
    <mergeCell ref="CV118:CW119"/>
    <mergeCell ref="CX118:CY119"/>
    <mergeCell ref="CT116:CU117"/>
    <mergeCell ref="CV116:CW117"/>
    <mergeCell ref="CX116:CY117"/>
    <mergeCell ref="CZ116:DA117"/>
    <mergeCell ref="CL116:CM117"/>
    <mergeCell ref="CN116:CO117"/>
    <mergeCell ref="CP116:CQ117"/>
    <mergeCell ref="CR116:CS117"/>
    <mergeCell ref="CH116:CI117"/>
    <mergeCell ref="CJ116:CK117"/>
    <mergeCell ref="CZ118:DA119"/>
    <mergeCell ref="DB118:DC119"/>
    <mergeCell ref="CZ114:DA115"/>
    <mergeCell ref="DB114:DC115"/>
    <mergeCell ref="CX112:CY113"/>
    <mergeCell ref="CZ112:DA113"/>
    <mergeCell ref="DB112:DC113"/>
    <mergeCell ref="CH114:CI115"/>
    <mergeCell ref="CJ114:CK115"/>
    <mergeCell ref="CL114:CM115"/>
    <mergeCell ref="CN114:CO115"/>
    <mergeCell ref="CP114:CQ115"/>
    <mergeCell ref="CR114:CS115"/>
    <mergeCell ref="CT114:CU115"/>
    <mergeCell ref="CH112:CI113"/>
    <mergeCell ref="CJ112:CK113"/>
    <mergeCell ref="CP112:CQ113"/>
    <mergeCell ref="CR112:CS113"/>
    <mergeCell ref="CV112:CW113"/>
    <mergeCell ref="CT112:CU113"/>
    <mergeCell ref="BK140:BL141"/>
    <mergeCell ref="CV114:CW115"/>
    <mergeCell ref="CX114:CY115"/>
    <mergeCell ref="BO116:BP117"/>
    <mergeCell ref="BQ116:BR117"/>
    <mergeCell ref="BK116:BL117"/>
    <mergeCell ref="BQ122:BR123"/>
    <mergeCell ref="BS118:BT119"/>
    <mergeCell ref="BS116:BT117"/>
    <mergeCell ref="BZ124:CE125"/>
    <mergeCell ref="CF124:CG125"/>
    <mergeCell ref="BM122:BN123"/>
    <mergeCell ref="BX120:BY141"/>
    <mergeCell ref="BZ130:CE131"/>
    <mergeCell ref="CF130:CG131"/>
    <mergeCell ref="BZ134:CE135"/>
    <mergeCell ref="CF134:CG135"/>
    <mergeCell ref="BZ132:CE133"/>
    <mergeCell ref="BQ124:BR125"/>
    <mergeCell ref="BS126:BT127"/>
    <mergeCell ref="CF126:CG127"/>
    <mergeCell ref="CF132:CG133"/>
    <mergeCell ref="BZ138:CE139"/>
    <mergeCell ref="CF138:CG139"/>
    <mergeCell ref="BC138:BD139"/>
    <mergeCell ref="BE138:BF139"/>
    <mergeCell ref="BG138:BH139"/>
    <mergeCell ref="BQ134:BR135"/>
    <mergeCell ref="BS134:BT135"/>
    <mergeCell ref="BO136:BP137"/>
    <mergeCell ref="BQ136:BR137"/>
    <mergeCell ref="BS136:BT137"/>
    <mergeCell ref="BI134:BJ135"/>
    <mergeCell ref="BK134:BL135"/>
    <mergeCell ref="BM134:BN135"/>
    <mergeCell ref="BO134:BP135"/>
    <mergeCell ref="BC134:BD135"/>
    <mergeCell ref="BE134:BF135"/>
    <mergeCell ref="BG134:BH135"/>
    <mergeCell ref="BC136:BD137"/>
    <mergeCell ref="BE136:BF137"/>
    <mergeCell ref="BG136:BH137"/>
    <mergeCell ref="BI136:BJ137"/>
    <mergeCell ref="BK136:BL137"/>
    <mergeCell ref="BM136:BN137"/>
    <mergeCell ref="BI138:BJ139"/>
    <mergeCell ref="BK138:BL139"/>
    <mergeCell ref="BM138:BN139"/>
    <mergeCell ref="BI130:BJ131"/>
    <mergeCell ref="BK130:BL131"/>
    <mergeCell ref="BM130:BN131"/>
    <mergeCell ref="BO130:BP131"/>
    <mergeCell ref="BQ130:BR131"/>
    <mergeCell ref="BS130:BT131"/>
    <mergeCell ref="BK126:BL127"/>
    <mergeCell ref="BM126:BN127"/>
    <mergeCell ref="BO126:BP127"/>
    <mergeCell ref="BQ126:BR127"/>
    <mergeCell ref="BM128:BN129"/>
    <mergeCell ref="BI120:BJ121"/>
    <mergeCell ref="BK120:BL121"/>
    <mergeCell ref="BO120:BP121"/>
    <mergeCell ref="AY118:AZ119"/>
    <mergeCell ref="BA118:BB119"/>
    <mergeCell ref="BC118:BD119"/>
    <mergeCell ref="BE118:BF119"/>
    <mergeCell ref="BG124:BH125"/>
    <mergeCell ref="BI124:BJ125"/>
    <mergeCell ref="BK124:BL125"/>
    <mergeCell ref="BO124:BP125"/>
    <mergeCell ref="BI118:BJ119"/>
    <mergeCell ref="BM124:BN125"/>
    <mergeCell ref="BC120:BD121"/>
    <mergeCell ref="BE120:BF121"/>
    <mergeCell ref="BG120:BH121"/>
    <mergeCell ref="BA120:BB121"/>
    <mergeCell ref="BA130:BB131"/>
    <mergeCell ref="BC126:BD127"/>
    <mergeCell ref="BG118:BH119"/>
    <mergeCell ref="AY112:AZ113"/>
    <mergeCell ref="BM114:BN115"/>
    <mergeCell ref="BE126:BF127"/>
    <mergeCell ref="BE130:BF131"/>
    <mergeCell ref="AW124:AX125"/>
    <mergeCell ref="AY116:AZ117"/>
    <mergeCell ref="BA112:BB113"/>
    <mergeCell ref="BE112:BF113"/>
    <mergeCell ref="BC130:BD131"/>
    <mergeCell ref="BG130:BH131"/>
    <mergeCell ref="BG126:BH127"/>
    <mergeCell ref="BI126:BJ127"/>
    <mergeCell ref="BA116:BB117"/>
    <mergeCell ref="BC116:BD117"/>
    <mergeCell ref="BE116:BF117"/>
    <mergeCell ref="BG116:BH117"/>
    <mergeCell ref="BI116:BJ117"/>
    <mergeCell ref="BM116:BN117"/>
    <mergeCell ref="AY122:AZ123"/>
    <mergeCell ref="BA122:BB123"/>
    <mergeCell ref="BC122:BD123"/>
    <mergeCell ref="AY140:AZ141"/>
    <mergeCell ref="AW134:AX135"/>
    <mergeCell ref="AY132:AZ133"/>
    <mergeCell ref="AY130:AZ131"/>
    <mergeCell ref="AY136:AZ137"/>
    <mergeCell ref="AQ130:AV131"/>
    <mergeCell ref="AW130:AX131"/>
    <mergeCell ref="AW136:AX137"/>
    <mergeCell ref="AY134:AZ135"/>
    <mergeCell ref="AW132:AX133"/>
    <mergeCell ref="AQ138:AV139"/>
    <mergeCell ref="AW138:AX139"/>
    <mergeCell ref="AJ130:AK131"/>
    <mergeCell ref="P136:Q137"/>
    <mergeCell ref="R136:S137"/>
    <mergeCell ref="T136:U137"/>
    <mergeCell ref="V136:W137"/>
    <mergeCell ref="AD134:AE135"/>
    <mergeCell ref="AF134:AG135"/>
    <mergeCell ref="AH134:AI135"/>
    <mergeCell ref="AF130:AG131"/>
    <mergeCell ref="AH130:AI131"/>
    <mergeCell ref="P130:Q131"/>
    <mergeCell ref="R130:S131"/>
    <mergeCell ref="T130:U131"/>
    <mergeCell ref="V130:W131"/>
    <mergeCell ref="AB134:AC135"/>
    <mergeCell ref="AB132:AC133"/>
    <mergeCell ref="Z136:AA137"/>
    <mergeCell ref="AB136:AC137"/>
    <mergeCell ref="V132:W133"/>
    <mergeCell ref="X130:Y131"/>
    <mergeCell ref="Z130:AA131"/>
    <mergeCell ref="AB130:AC131"/>
    <mergeCell ref="AD130:AE131"/>
    <mergeCell ref="Z132:AA133"/>
    <mergeCell ref="Z128:AA129"/>
    <mergeCell ref="AB128:AC129"/>
    <mergeCell ref="AD126:AE127"/>
    <mergeCell ref="AF126:AG127"/>
    <mergeCell ref="AH126:AI127"/>
    <mergeCell ref="P126:Q127"/>
    <mergeCell ref="R126:S127"/>
    <mergeCell ref="T126:U127"/>
    <mergeCell ref="V126:W127"/>
    <mergeCell ref="X126:Y127"/>
    <mergeCell ref="Z126:AA127"/>
    <mergeCell ref="V128:W129"/>
    <mergeCell ref="X128:Y129"/>
    <mergeCell ref="P128:Q129"/>
    <mergeCell ref="R128:S129"/>
    <mergeCell ref="T128:U129"/>
    <mergeCell ref="T124:U125"/>
    <mergeCell ref="V124:W125"/>
    <mergeCell ref="AF124:AG125"/>
    <mergeCell ref="AH124:AI125"/>
    <mergeCell ref="X124:Y125"/>
    <mergeCell ref="Z124:AA125"/>
    <mergeCell ref="AB124:AC125"/>
    <mergeCell ref="AD124:AE125"/>
    <mergeCell ref="AJ126:AK127"/>
    <mergeCell ref="AB126:AC127"/>
    <mergeCell ref="BX106:BZ106"/>
    <mergeCell ref="BX107:BZ108"/>
    <mergeCell ref="AO107:AQ108"/>
    <mergeCell ref="AO109:BK109"/>
    <mergeCell ref="T122:U123"/>
    <mergeCell ref="V122:W123"/>
    <mergeCell ref="X120:Y121"/>
    <mergeCell ref="Z120:AA121"/>
    <mergeCell ref="AB120:AC121"/>
    <mergeCell ref="BL110:BT111"/>
    <mergeCell ref="BK112:BL113"/>
    <mergeCell ref="AO106:AQ106"/>
    <mergeCell ref="BX109:CT109"/>
    <mergeCell ref="CQ107:CS108"/>
    <mergeCell ref="CA108:CL108"/>
    <mergeCell ref="CA106:CS106"/>
    <mergeCell ref="CT106:DC106"/>
    <mergeCell ref="CT107:DC108"/>
    <mergeCell ref="CA107:CL107"/>
    <mergeCell ref="X118:Y119"/>
    <mergeCell ref="CU110:DC111"/>
    <mergeCell ref="AR106:BJ106"/>
    <mergeCell ref="BK106:BT106"/>
    <mergeCell ref="BK107:BT108"/>
    <mergeCell ref="CU109:DC109"/>
    <mergeCell ref="AF114:AG115"/>
    <mergeCell ref="AH114:AI115"/>
    <mergeCell ref="AJ114:AK115"/>
    <mergeCell ref="AF112:AG113"/>
    <mergeCell ref="AD112:AE113"/>
    <mergeCell ref="BL109:BT109"/>
    <mergeCell ref="F107:H108"/>
    <mergeCell ref="F112:G119"/>
    <mergeCell ref="H112:M113"/>
    <mergeCell ref="N112:O113"/>
    <mergeCell ref="H114:M115"/>
    <mergeCell ref="Z112:AA113"/>
    <mergeCell ref="N114:O115"/>
    <mergeCell ref="H116:M117"/>
    <mergeCell ref="P112:Q113"/>
    <mergeCell ref="R112:S113"/>
    <mergeCell ref="T112:U113"/>
    <mergeCell ref="V112:W113"/>
    <mergeCell ref="V114:W115"/>
    <mergeCell ref="AB112:AC113"/>
    <mergeCell ref="BZ118:CE119"/>
    <mergeCell ref="CF118:CG119"/>
    <mergeCell ref="BX112:BY119"/>
    <mergeCell ref="AX20:CW20"/>
    <mergeCell ref="AX22:DB22"/>
    <mergeCell ref="CO144:CP154"/>
    <mergeCell ref="BX146:CB147"/>
    <mergeCell ref="CC146:CN147"/>
    <mergeCell ref="BF144:BG154"/>
    <mergeCell ref="BX144:CB145"/>
    <mergeCell ref="CC144:CN145"/>
    <mergeCell ref="BX110:CT111"/>
    <mergeCell ref="CN112:CO113"/>
    <mergeCell ref="AT146:BE147"/>
    <mergeCell ref="BX142:CE143"/>
    <mergeCell ref="CF142:CG143"/>
    <mergeCell ref="BX151:BY152"/>
    <mergeCell ref="BX148:CN149"/>
    <mergeCell ref="BZ151:CN154"/>
    <mergeCell ref="BA140:BB141"/>
    <mergeCell ref="AW140:AX141"/>
    <mergeCell ref="BZ140:CE141"/>
    <mergeCell ref="CF140:CG141"/>
    <mergeCell ref="BC140:BD141"/>
    <mergeCell ref="BE140:BF141"/>
    <mergeCell ref="BG140:BH141"/>
    <mergeCell ref="BI140:BJ141"/>
    <mergeCell ref="F142:M143"/>
    <mergeCell ref="N142:O143"/>
    <mergeCell ref="AB142:AC143"/>
    <mergeCell ref="AW142:AX143"/>
    <mergeCell ref="K148:V152"/>
    <mergeCell ref="AO148:AS153"/>
    <mergeCell ref="AO142:AV143"/>
    <mergeCell ref="X142:Y143"/>
    <mergeCell ref="AY142:AZ143"/>
    <mergeCell ref="AF142:AG143"/>
    <mergeCell ref="AH142:AI143"/>
    <mergeCell ref="AJ142:AK143"/>
    <mergeCell ref="P142:Q143"/>
    <mergeCell ref="R142:S143"/>
    <mergeCell ref="T142:U143"/>
    <mergeCell ref="V142:W143"/>
    <mergeCell ref="AD142:AE143"/>
    <mergeCell ref="Z142:AA143"/>
    <mergeCell ref="F155:AK156"/>
    <mergeCell ref="AO155:AZ156"/>
    <mergeCell ref="F144:J145"/>
    <mergeCell ref="K144:V145"/>
    <mergeCell ref="W144:X154"/>
    <mergeCell ref="AO144:AS145"/>
    <mergeCell ref="F153:J154"/>
    <mergeCell ref="K153:V154"/>
    <mergeCell ref="F146:J147"/>
    <mergeCell ref="K146:V147"/>
    <mergeCell ref="F148:J152"/>
    <mergeCell ref="AT144:BE145"/>
    <mergeCell ref="BD149:BE150"/>
    <mergeCell ref="BD152:BE153"/>
    <mergeCell ref="AO146:AS147"/>
    <mergeCell ref="BA155:BT156"/>
    <mergeCell ref="H140:M141"/>
    <mergeCell ref="N140:O141"/>
    <mergeCell ref="AQ140:AV141"/>
    <mergeCell ref="AD140:AE141"/>
    <mergeCell ref="AF140:AG141"/>
    <mergeCell ref="AH140:AI141"/>
    <mergeCell ref="AJ140:AK141"/>
    <mergeCell ref="P140:Q141"/>
    <mergeCell ref="R140:S141"/>
    <mergeCell ref="T140:U141"/>
    <mergeCell ref="V140:W141"/>
    <mergeCell ref="X140:Y141"/>
    <mergeCell ref="Z140:AA141"/>
    <mergeCell ref="AB140:AC141"/>
    <mergeCell ref="AD138:AE139"/>
    <mergeCell ref="P138:Q139"/>
    <mergeCell ref="R138:S139"/>
    <mergeCell ref="T138:U139"/>
    <mergeCell ref="P132:Q133"/>
    <mergeCell ref="R132:S133"/>
    <mergeCell ref="T132:U133"/>
    <mergeCell ref="BA132:BB133"/>
    <mergeCell ref="X132:Y133"/>
    <mergeCell ref="AH138:AI139"/>
    <mergeCell ref="AJ138:AK139"/>
    <mergeCell ref="V138:W139"/>
    <mergeCell ref="AF138:AG139"/>
    <mergeCell ref="AY138:AZ139"/>
    <mergeCell ref="X138:Y139"/>
    <mergeCell ref="Z138:AA139"/>
    <mergeCell ref="AB138:AC139"/>
    <mergeCell ref="BA138:BB139"/>
    <mergeCell ref="BA134:BB135"/>
    <mergeCell ref="BA136:BB137"/>
    <mergeCell ref="BC132:BD133"/>
    <mergeCell ref="H136:M137"/>
    <mergeCell ref="N136:O137"/>
    <mergeCell ref="AQ136:AV137"/>
    <mergeCell ref="AD136:AE137"/>
    <mergeCell ref="AF136:AG137"/>
    <mergeCell ref="AH136:AI137"/>
    <mergeCell ref="AJ136:AK137"/>
    <mergeCell ref="X136:Y137"/>
    <mergeCell ref="H134:M135"/>
    <mergeCell ref="N134:O135"/>
    <mergeCell ref="AQ134:AV135"/>
    <mergeCell ref="P134:Q135"/>
    <mergeCell ref="R134:S135"/>
    <mergeCell ref="T134:U135"/>
    <mergeCell ref="V134:W135"/>
    <mergeCell ref="X134:Y135"/>
    <mergeCell ref="Z134:AA135"/>
    <mergeCell ref="AJ134:AK135"/>
    <mergeCell ref="BZ120:CE121"/>
    <mergeCell ref="CF120:CG121"/>
    <mergeCell ref="BZ136:CE137"/>
    <mergeCell ref="CF136:CG137"/>
    <mergeCell ref="BS120:BT121"/>
    <mergeCell ref="BO122:BP123"/>
    <mergeCell ref="BS122:BT123"/>
    <mergeCell ref="CF122:CG123"/>
    <mergeCell ref="BS124:BT125"/>
    <mergeCell ref="BZ128:CE129"/>
    <mergeCell ref="CF128:CG129"/>
    <mergeCell ref="BO128:BP129"/>
    <mergeCell ref="BQ128:BR129"/>
    <mergeCell ref="BS128:BT129"/>
    <mergeCell ref="BQ120:BR121"/>
    <mergeCell ref="BO138:BP139"/>
    <mergeCell ref="BM132:BN133"/>
    <mergeCell ref="BO132:BP133"/>
    <mergeCell ref="BQ132:BR133"/>
    <mergeCell ref="BS132:BT133"/>
    <mergeCell ref="BZ122:CE123"/>
    <mergeCell ref="BM120:BN121"/>
    <mergeCell ref="AQ120:AV121"/>
    <mergeCell ref="AW120:AX121"/>
    <mergeCell ref="BE122:BF123"/>
    <mergeCell ref="BG122:BH123"/>
    <mergeCell ref="BI122:BJ123"/>
    <mergeCell ref="BK122:BL123"/>
    <mergeCell ref="BZ126:CE127"/>
    <mergeCell ref="AQ126:AV127"/>
    <mergeCell ref="AW126:AX127"/>
    <mergeCell ref="BA126:BB127"/>
    <mergeCell ref="AY126:AZ127"/>
    <mergeCell ref="AQ124:AV125"/>
    <mergeCell ref="AY124:AZ125"/>
    <mergeCell ref="BA124:BB125"/>
    <mergeCell ref="BC124:BD125"/>
    <mergeCell ref="BE124:BF125"/>
    <mergeCell ref="AY120:AZ121"/>
    <mergeCell ref="BM140:BN141"/>
    <mergeCell ref="BO140:BP141"/>
    <mergeCell ref="H122:M123"/>
    <mergeCell ref="N122:O123"/>
    <mergeCell ref="AQ122:AV123"/>
    <mergeCell ref="AW122:AX123"/>
    <mergeCell ref="BA128:BB129"/>
    <mergeCell ref="AY128:AZ129"/>
    <mergeCell ref="BC128:BD129"/>
    <mergeCell ref="BE128:BF129"/>
    <mergeCell ref="BG128:BH129"/>
    <mergeCell ref="BI128:BJ129"/>
    <mergeCell ref="BK128:BL129"/>
    <mergeCell ref="AW128:AX129"/>
    <mergeCell ref="BE132:BF133"/>
    <mergeCell ref="BG132:BH133"/>
    <mergeCell ref="BI132:BJ133"/>
    <mergeCell ref="BK132:BL133"/>
    <mergeCell ref="H132:M133"/>
    <mergeCell ref="AQ132:AV133"/>
    <mergeCell ref="AD132:AE133"/>
    <mergeCell ref="AF132:AG133"/>
    <mergeCell ref="AH132:AI133"/>
    <mergeCell ref="AJ132:AK133"/>
    <mergeCell ref="X122:Y123"/>
    <mergeCell ref="P120:Q121"/>
    <mergeCell ref="R120:S121"/>
    <mergeCell ref="T120:U121"/>
    <mergeCell ref="V120:W121"/>
    <mergeCell ref="R122:S123"/>
    <mergeCell ref="AJ122:AK123"/>
    <mergeCell ref="AF120:AG121"/>
    <mergeCell ref="AQ128:AV129"/>
    <mergeCell ref="AD128:AE129"/>
    <mergeCell ref="AF128:AG129"/>
    <mergeCell ref="AH128:AI129"/>
    <mergeCell ref="AJ128:AK129"/>
    <mergeCell ref="AH120:AI121"/>
    <mergeCell ref="AJ120:AK121"/>
    <mergeCell ref="AD120:AE121"/>
    <mergeCell ref="Z122:AA123"/>
    <mergeCell ref="AD122:AE123"/>
    <mergeCell ref="AB122:AC123"/>
    <mergeCell ref="AF122:AG123"/>
    <mergeCell ref="AH122:AI123"/>
    <mergeCell ref="P122:Q123"/>
    <mergeCell ref="P124:Q125"/>
    <mergeCell ref="R124:S125"/>
    <mergeCell ref="BS114:BT115"/>
    <mergeCell ref="BC112:BD113"/>
    <mergeCell ref="BK118:BL119"/>
    <mergeCell ref="BO118:BP119"/>
    <mergeCell ref="BQ118:BR119"/>
    <mergeCell ref="BM118:BN119"/>
    <mergeCell ref="AW112:AX113"/>
    <mergeCell ref="AW114:AX115"/>
    <mergeCell ref="F120:G141"/>
    <mergeCell ref="H120:M121"/>
    <mergeCell ref="N120:O121"/>
    <mergeCell ref="AO120:AP141"/>
    <mergeCell ref="H124:M125"/>
    <mergeCell ref="N124:O125"/>
    <mergeCell ref="H126:M127"/>
    <mergeCell ref="N126:O127"/>
    <mergeCell ref="H130:M131"/>
    <mergeCell ref="N130:O131"/>
    <mergeCell ref="H128:M129"/>
    <mergeCell ref="N128:O129"/>
    <mergeCell ref="N132:O133"/>
    <mergeCell ref="H138:M139"/>
    <mergeCell ref="N138:O139"/>
    <mergeCell ref="AJ124:AK125"/>
    <mergeCell ref="AW116:AX117"/>
    <mergeCell ref="CL112:CM113"/>
    <mergeCell ref="BZ112:CE113"/>
    <mergeCell ref="CF112:CG113"/>
    <mergeCell ref="BZ116:CE117"/>
    <mergeCell ref="CF116:CG117"/>
    <mergeCell ref="BZ114:CE115"/>
    <mergeCell ref="CF114:CG115"/>
    <mergeCell ref="AW118:AX119"/>
    <mergeCell ref="BQ112:BR113"/>
    <mergeCell ref="BS112:BT113"/>
    <mergeCell ref="AY114:AZ115"/>
    <mergeCell ref="BA114:BB115"/>
    <mergeCell ref="BC114:BD115"/>
    <mergeCell ref="BE114:BF115"/>
    <mergeCell ref="BG114:BH115"/>
    <mergeCell ref="BI114:BJ115"/>
    <mergeCell ref="BK114:BL115"/>
    <mergeCell ref="BI112:BJ113"/>
    <mergeCell ref="BM112:BN113"/>
    <mergeCell ref="BO112:BP113"/>
    <mergeCell ref="BG112:BH113"/>
    <mergeCell ref="BO114:BP115"/>
    <mergeCell ref="BQ114:BR115"/>
    <mergeCell ref="X112:Y113"/>
    <mergeCell ref="H118:M119"/>
    <mergeCell ref="N118:O119"/>
    <mergeCell ref="AQ118:AV119"/>
    <mergeCell ref="P118:Q119"/>
    <mergeCell ref="R118:S119"/>
    <mergeCell ref="T118:U119"/>
    <mergeCell ref="V118:W119"/>
    <mergeCell ref="P116:Q117"/>
    <mergeCell ref="N116:O117"/>
    <mergeCell ref="Z118:AA119"/>
    <mergeCell ref="AF118:AG119"/>
    <mergeCell ref="AH118:AI119"/>
    <mergeCell ref="AJ118:AK119"/>
    <mergeCell ref="AD118:AE119"/>
    <mergeCell ref="AB118:AC119"/>
    <mergeCell ref="AO112:AP119"/>
    <mergeCell ref="AQ112:AV113"/>
    <mergeCell ref="AQ114:AV115"/>
    <mergeCell ref="AQ116:AV117"/>
    <mergeCell ref="CS90:DC91"/>
    <mergeCell ref="BY93:DB94"/>
    <mergeCell ref="AP95:BS99"/>
    <mergeCell ref="AP100:BS104"/>
    <mergeCell ref="H48:Q49"/>
    <mergeCell ref="R48:AK49"/>
    <mergeCell ref="H50:Q51"/>
    <mergeCell ref="R50:AK51"/>
    <mergeCell ref="F87:L87"/>
    <mergeCell ref="CH90:CR91"/>
    <mergeCell ref="CH89:CR89"/>
    <mergeCell ref="AV90:AW91"/>
    <mergeCell ref="CE90:CF91"/>
    <mergeCell ref="BD87:BG87"/>
    <mergeCell ref="BH87:BO88"/>
    <mergeCell ref="CM87:CP87"/>
    <mergeCell ref="BJ90:BT91"/>
    <mergeCell ref="BX88:CD89"/>
    <mergeCell ref="G93:AJ94"/>
    <mergeCell ref="G95:AJ99"/>
    <mergeCell ref="G100:AJ104"/>
    <mergeCell ref="AP93:BS94"/>
    <mergeCell ref="CS89:DC89"/>
    <mergeCell ref="BY100:DB104"/>
    <mergeCell ref="BX90:CD91"/>
    <mergeCell ref="AF87:AG88"/>
    <mergeCell ref="F90:L91"/>
    <mergeCell ref="M90:N91"/>
    <mergeCell ref="P90:Z91"/>
    <mergeCell ref="AO90:AU91"/>
    <mergeCell ref="F88:L89"/>
    <mergeCell ref="P89:Z89"/>
    <mergeCell ref="AA89:AK89"/>
    <mergeCell ref="V87:AE88"/>
    <mergeCell ref="AA90:AK91"/>
    <mergeCell ref="BQ87:BR88"/>
    <mergeCell ref="N88:U88"/>
    <mergeCell ref="AZ88:BG88"/>
    <mergeCell ref="BA86:BC87"/>
    <mergeCell ref="E7:AK7"/>
    <mergeCell ref="W27:AJ28"/>
    <mergeCell ref="E44:G49"/>
    <mergeCell ref="E10:AK13"/>
    <mergeCell ref="F106:H106"/>
    <mergeCell ref="X116:Y117"/>
    <mergeCell ref="Z116:AA117"/>
    <mergeCell ref="E23:Q24"/>
    <mergeCell ref="R60:AK61"/>
    <mergeCell ref="H62:Q63"/>
    <mergeCell ref="E27:R28"/>
    <mergeCell ref="E16:AK18"/>
    <mergeCell ref="E31:R32"/>
    <mergeCell ref="R44:AK45"/>
    <mergeCell ref="H46:Q47"/>
    <mergeCell ref="R46:AK47"/>
    <mergeCell ref="H44:Q45"/>
    <mergeCell ref="R58:AK59"/>
    <mergeCell ref="H60:Q61"/>
    <mergeCell ref="E50:G67"/>
    <mergeCell ref="E39:Q40"/>
    <mergeCell ref="T39:AH40"/>
    <mergeCell ref="R62:AK63"/>
    <mergeCell ref="AC109:AK109"/>
    <mergeCell ref="AO110:BK111"/>
    <mergeCell ref="AH116:AI117"/>
    <mergeCell ref="H58:Q59"/>
    <mergeCell ref="AJ116:AK117"/>
    <mergeCell ref="AO87:AU87"/>
    <mergeCell ref="AY90:BI91"/>
    <mergeCell ref="F109:AB109"/>
    <mergeCell ref="F110:AB111"/>
    <mergeCell ref="X114:Y115"/>
    <mergeCell ref="Z114:AA115"/>
    <mergeCell ref="P114:Q115"/>
    <mergeCell ref="R114:S115"/>
    <mergeCell ref="T114:U115"/>
    <mergeCell ref="AB116:AC117"/>
    <mergeCell ref="R116:S117"/>
    <mergeCell ref="AC110:AK111"/>
    <mergeCell ref="AD116:AE117"/>
    <mergeCell ref="AF116:AG117"/>
    <mergeCell ref="AB114:AC115"/>
    <mergeCell ref="T116:U117"/>
    <mergeCell ref="V116:W117"/>
    <mergeCell ref="AH112:AI113"/>
    <mergeCell ref="AJ112:AK113"/>
    <mergeCell ref="AD114:AE115"/>
    <mergeCell ref="R52:AK53"/>
    <mergeCell ref="R54:AK55"/>
    <mergeCell ref="H56:Q57"/>
    <mergeCell ref="H52:Q53"/>
    <mergeCell ref="H54:Q55"/>
    <mergeCell ref="O86:Q87"/>
    <mergeCell ref="R86:U86"/>
    <mergeCell ref="R87:U87"/>
    <mergeCell ref="AO88:AU89"/>
    <mergeCell ref="E35:K36"/>
    <mergeCell ref="E68:Q69"/>
    <mergeCell ref="H66:Q67"/>
    <mergeCell ref="R66:AK67"/>
    <mergeCell ref="R68:AK69"/>
    <mergeCell ref="H64:Q65"/>
    <mergeCell ref="R64:AK65"/>
    <mergeCell ref="R56:AK57"/>
    <mergeCell ref="CM108:CP108"/>
    <mergeCell ref="BD107:BG107"/>
    <mergeCell ref="BH107:BJ108"/>
    <mergeCell ref="AR108:BC108"/>
    <mergeCell ref="BD108:BG108"/>
    <mergeCell ref="AR107:BC107"/>
    <mergeCell ref="CM107:CP107"/>
    <mergeCell ref="BY95:DB99"/>
    <mergeCell ref="BX87:CD87"/>
    <mergeCell ref="AY89:BI89"/>
    <mergeCell ref="BJ89:BT89"/>
    <mergeCell ref="CQ87:CX88"/>
    <mergeCell ref="CZ87:DA88"/>
    <mergeCell ref="CJ86:CL87"/>
    <mergeCell ref="CM86:CP86"/>
    <mergeCell ref="BD86:BG86"/>
  </mergeCells>
  <phoneticPr fontId="3"/>
  <conditionalFormatting sqref="E27:R28">
    <cfRule type="cellIs" dxfId="35" priority="15" stopIfTrue="1" operator="between">
      <formula>44197</formula>
      <formula>44561</formula>
    </cfRule>
    <cfRule type="cellIs" dxfId="34" priority="16" stopIfTrue="1" operator="between">
      <formula>43831</formula>
      <formula>44196</formula>
    </cfRule>
    <cfRule type="cellIs" dxfId="33" priority="18" stopIfTrue="1" operator="between">
      <formula>43586</formula>
      <formula>43830</formula>
    </cfRule>
  </conditionalFormatting>
  <conditionalFormatting sqref="W27:AJ28">
    <cfRule type="cellIs" dxfId="32" priority="13" stopIfTrue="1" operator="between">
      <formula>44197</formula>
      <formula>44561</formula>
    </cfRule>
    <cfRule type="cellIs" dxfId="31" priority="14" stopIfTrue="1" operator="between">
      <formula>43831</formula>
      <formula>44196</formula>
    </cfRule>
    <cfRule type="cellIs" dxfId="30" priority="17" stopIfTrue="1" operator="between">
      <formula>43586</formula>
      <formula>43830</formula>
    </cfRule>
  </conditionalFormatting>
  <conditionalFormatting sqref="E31:R32">
    <cfRule type="cellIs" dxfId="29" priority="10" stopIfTrue="1" operator="between">
      <formula>44197</formula>
      <formula>44561</formula>
    </cfRule>
    <cfRule type="cellIs" dxfId="28" priority="11" stopIfTrue="1" operator="between">
      <formula>43831</formula>
      <formula>44196</formula>
    </cfRule>
    <cfRule type="cellIs" dxfId="27" priority="12" stopIfTrue="1" operator="between">
      <formula>43586</formula>
      <formula>43830</formula>
    </cfRule>
  </conditionalFormatting>
  <conditionalFormatting sqref="K144:V145">
    <cfRule type="cellIs" dxfId="26" priority="7" operator="between">
      <formula>44197</formula>
      <formula>44561</formula>
    </cfRule>
    <cfRule type="cellIs" dxfId="25" priority="8" operator="between">
      <formula>43831</formula>
      <formula>44196</formula>
    </cfRule>
    <cfRule type="cellIs" dxfId="24" priority="9" operator="between">
      <formula>43586</formula>
      <formula>43830</formula>
    </cfRule>
  </conditionalFormatting>
  <conditionalFormatting sqref="AT144:BE145">
    <cfRule type="cellIs" dxfId="23" priority="4" operator="between">
      <formula>44197</formula>
      <formula>44561</formula>
    </cfRule>
    <cfRule type="cellIs" dxfId="22" priority="5" operator="between">
      <formula>43831</formula>
      <formula>44196</formula>
    </cfRule>
    <cfRule type="cellIs" dxfId="21" priority="6" operator="between">
      <formula>43586</formula>
      <formula>43830</formula>
    </cfRule>
  </conditionalFormatting>
  <conditionalFormatting sqref="CC144:CN145">
    <cfRule type="cellIs" dxfId="20" priority="1" operator="between">
      <formula>44197</formula>
      <formula>44561</formula>
    </cfRule>
    <cfRule type="cellIs" dxfId="19" priority="2" operator="between">
      <formula>43831</formula>
      <formula>44196</formula>
    </cfRule>
    <cfRule type="cellIs" dxfId="18" priority="3" operator="between">
      <formula>43586</formula>
      <formula>43830</formula>
    </cfRule>
  </conditionalFormatting>
  <dataValidations count="6">
    <dataValidation type="date" allowBlank="1" showInputMessage="1" showErrorMessage="1" sqref="L35:R36 W35:AJ36 W31:AJ32" xr:uid="{00000000-0002-0000-0000-000000000000}">
      <formula1>36526</formula1>
      <formula2>42064</formula2>
    </dataValidation>
    <dataValidation type="list" allowBlank="1" showInputMessage="1" showErrorMessage="1" sqref="E39:Q40" xr:uid="{00000000-0002-0000-0000-000001000000}">
      <formula1>$J$283:$J$289</formula1>
    </dataValidation>
    <dataValidation type="date" allowBlank="1" showInputMessage="1" showErrorMessage="1" sqref="E27:R28 W27:AJ28" xr:uid="{00000000-0002-0000-0000-000002000000}">
      <formula1>1</formula1>
      <formula2>401768</formula2>
    </dataValidation>
    <dataValidation type="whole" allowBlank="1" showInputMessage="1" showErrorMessage="1" errorTitle="桁エラー" error="整数８桁までをご入力下さい。" sqref="E23:Q24" xr:uid="{00000000-0002-0000-0000-000003000000}">
      <formula1>0</formula1>
      <formula2>99999999</formula2>
    </dataValidation>
    <dataValidation type="whole" errorStyle="warning" allowBlank="1" showInputMessage="1" showErrorMessage="1" errorTitle="桁数" error="１０００億円以上の納付頂く場合、こちらの納付書はご利用いただけません。" sqref="R44:AK67" xr:uid="{00000000-0002-0000-0000-000004000000}">
      <formula1>-9999999999</formula1>
      <formula2>99999999999</formula2>
    </dataValidation>
    <dataValidation type="date" allowBlank="1" showInputMessage="1" showErrorMessage="1" sqref="E31:R32" xr:uid="{00000000-0002-0000-0000-000006000000}">
      <formula1>36526</formula1>
      <formula2>2958465</formula2>
    </dataValidation>
  </dataValidations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E309"/>
  <sheetViews>
    <sheetView showGridLines="0" topLeftCell="A45" zoomScaleNormal="100" zoomScaleSheetLayoutView="100" workbookViewId="0">
      <selection activeCell="EN199" sqref="EN199"/>
    </sheetView>
  </sheetViews>
  <sheetFormatPr defaultColWidth="1.25" defaultRowHeight="8.25" customHeight="1"/>
  <cols>
    <col min="1" max="6" width="1.25" style="1"/>
    <col min="7" max="7" width="1.25" style="1" customWidth="1"/>
    <col min="8" max="15" width="1.25" style="1"/>
    <col min="16" max="16" width="2.125" style="1" customWidth="1"/>
    <col min="17" max="21" width="1.25" style="1"/>
    <col min="22" max="22" width="2" style="1" customWidth="1"/>
    <col min="23" max="23" width="1.625" style="1" customWidth="1"/>
    <col min="24" max="53" width="1.25" style="1"/>
    <col min="54" max="54" width="2.5" style="1" customWidth="1"/>
    <col min="55" max="57" width="1.25" style="1"/>
    <col min="58" max="58" width="1.5" style="1" customWidth="1"/>
    <col min="59" max="65" width="1.25" style="1"/>
    <col min="66" max="66" width="1.5" style="1" customWidth="1"/>
    <col min="67" max="87" width="1.25" style="1"/>
    <col min="88" max="88" width="2.5" style="1" customWidth="1"/>
    <col min="89" max="89" width="1.5" style="1" customWidth="1"/>
    <col min="90" max="92" width="1.25" style="1"/>
    <col min="93" max="93" width="1.5" style="1" customWidth="1"/>
    <col min="94" max="16384" width="1.25" style="1"/>
  </cols>
  <sheetData>
    <row r="1" spans="1:117" ht="8.25" customHeight="1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/>
      <c r="DJ1"/>
      <c r="DK1"/>
      <c r="DL1"/>
      <c r="DM1"/>
    </row>
    <row r="2" spans="1:117" ht="8.25" customHeight="1">
      <c r="A2" s="63"/>
      <c r="B2" s="6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4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/>
      <c r="DJ2"/>
      <c r="DK2"/>
      <c r="DL2"/>
      <c r="DM2"/>
    </row>
    <row r="3" spans="1:117" ht="8.25" customHeight="1">
      <c r="A3" s="63"/>
      <c r="B3" s="63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4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/>
      <c r="DJ3"/>
      <c r="DK3"/>
      <c r="DL3"/>
      <c r="DM3"/>
    </row>
    <row r="4" spans="1:117" ht="8.25" customHeight="1">
      <c r="A4" s="63"/>
      <c r="B4" s="63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4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/>
      <c r="DJ4"/>
      <c r="DK4"/>
      <c r="DL4"/>
      <c r="DM4"/>
    </row>
    <row r="5" spans="1:117" ht="8.25" customHeight="1">
      <c r="A5" s="63"/>
      <c r="B5" s="63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4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/>
      <c r="DJ5"/>
      <c r="DK5"/>
      <c r="DL5"/>
      <c r="DM5"/>
    </row>
    <row r="6" spans="1:117" ht="8.25" customHeight="1">
      <c r="A6" s="63"/>
      <c r="B6" s="6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4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/>
      <c r="DJ6"/>
      <c r="DK6"/>
      <c r="DL6"/>
      <c r="DM6"/>
    </row>
    <row r="7" spans="1:117" ht="17.25" customHeight="1">
      <c r="A7" s="63"/>
      <c r="B7" s="63"/>
      <c r="C7" s="65"/>
      <c r="D7" s="65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65"/>
      <c r="AM7" s="65"/>
      <c r="AN7" s="65"/>
      <c r="AO7" s="65"/>
      <c r="AP7" s="65"/>
      <c r="AQ7" s="65"/>
      <c r="AR7" s="64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/>
      <c r="DJ7"/>
      <c r="DK7"/>
      <c r="DL7"/>
      <c r="DM7"/>
    </row>
    <row r="8" spans="1:117" ht="8.25" customHeight="1">
      <c r="A8" s="63"/>
      <c r="B8" s="63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4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/>
      <c r="DJ8"/>
      <c r="DK8"/>
      <c r="DL8"/>
      <c r="DM8"/>
    </row>
    <row r="9" spans="1:117" ht="12" customHeight="1">
      <c r="A9" s="63"/>
      <c r="B9" s="63"/>
      <c r="C9" s="65"/>
      <c r="D9" s="65"/>
      <c r="E9" s="65" t="s">
        <v>62</v>
      </c>
      <c r="F9" s="65"/>
      <c r="G9" s="65"/>
      <c r="H9" s="65"/>
      <c r="I9" s="65"/>
      <c r="J9" s="65"/>
      <c r="K9" s="65"/>
      <c r="L9" s="65"/>
      <c r="M9" s="65" t="s">
        <v>66</v>
      </c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4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/>
      <c r="DJ9"/>
      <c r="DK9"/>
      <c r="DL9"/>
      <c r="DM9"/>
    </row>
    <row r="10" spans="1:117" ht="8.25" customHeight="1">
      <c r="C10" s="32"/>
      <c r="D10" s="32"/>
      <c r="E10" s="199" t="s">
        <v>96</v>
      </c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1"/>
      <c r="AL10" s="32"/>
      <c r="AM10" s="32"/>
      <c r="AN10" s="32"/>
      <c r="AO10" s="32"/>
      <c r="AP10" s="32"/>
      <c r="AQ10" s="3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/>
      <c r="DJ10"/>
      <c r="DK10"/>
      <c r="DL10"/>
      <c r="DM10"/>
    </row>
    <row r="11" spans="1:117" ht="8.25" customHeight="1">
      <c r="C11" s="32"/>
      <c r="D11" s="32"/>
      <c r="E11" s="202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4"/>
      <c r="AL11" s="32"/>
      <c r="AM11" s="32"/>
      <c r="AN11" s="32"/>
      <c r="AO11" s="32"/>
      <c r="AP11" s="32"/>
      <c r="AQ11" s="3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/>
      <c r="DJ11"/>
      <c r="DK11"/>
      <c r="DL11"/>
      <c r="DM11"/>
    </row>
    <row r="12" spans="1:117" ht="8.25" customHeight="1">
      <c r="C12" s="32"/>
      <c r="D12" s="32"/>
      <c r="E12" s="202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4"/>
      <c r="AL12" s="32"/>
      <c r="AM12" s="32"/>
      <c r="AN12" s="32"/>
      <c r="AO12" s="32"/>
      <c r="AP12" s="32"/>
      <c r="AQ12" s="3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/>
      <c r="DJ12"/>
      <c r="DK12"/>
      <c r="DL12"/>
      <c r="DM12"/>
    </row>
    <row r="13" spans="1:117" ht="8.25" customHeight="1">
      <c r="C13" s="32"/>
      <c r="D13" s="32"/>
      <c r="E13" s="205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7"/>
      <c r="AL13" s="32"/>
      <c r="AM13" s="32"/>
      <c r="AN13" s="32"/>
      <c r="AO13" s="32"/>
      <c r="AP13" s="32"/>
      <c r="AQ13" s="3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/>
      <c r="DJ13"/>
      <c r="DK13"/>
      <c r="DL13"/>
      <c r="DM13"/>
    </row>
    <row r="14" spans="1:117" ht="9.75" customHeight="1"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/>
      <c r="DJ14"/>
      <c r="DK14"/>
      <c r="DL14"/>
      <c r="DM14"/>
    </row>
    <row r="15" spans="1:117" ht="14.25" customHeight="1">
      <c r="C15" s="32"/>
      <c r="D15" s="32"/>
      <c r="E15" s="32" t="s">
        <v>61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/>
      <c r="DJ15"/>
      <c r="DK15"/>
      <c r="DL15"/>
      <c r="DM15"/>
    </row>
    <row r="16" spans="1:117" ht="9" customHeight="1">
      <c r="C16" s="32"/>
      <c r="D16" s="32"/>
      <c r="E16" s="199" t="s">
        <v>104</v>
      </c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6"/>
      <c r="AL16" s="32"/>
      <c r="AM16" s="32"/>
      <c r="AN16" s="32"/>
      <c r="AO16" s="32"/>
      <c r="AP16" s="32"/>
      <c r="AQ16" s="3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/>
      <c r="DJ16"/>
      <c r="DK16"/>
      <c r="DL16"/>
      <c r="DM16"/>
    </row>
    <row r="17" spans="3:117" ht="17.25" customHeight="1">
      <c r="C17" s="32"/>
      <c r="D17" s="32"/>
      <c r="E17" s="227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9"/>
      <c r="AL17" s="32"/>
      <c r="AM17" s="32"/>
      <c r="AN17" s="32"/>
      <c r="AO17" s="32"/>
      <c r="AP17" s="32"/>
      <c r="AQ17" s="3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/>
      <c r="DJ17"/>
      <c r="DK17"/>
      <c r="DL17"/>
      <c r="DM17"/>
    </row>
    <row r="18" spans="3:117" ht="8.25" customHeight="1">
      <c r="C18" s="32"/>
      <c r="D18" s="32"/>
      <c r="E18" s="230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2"/>
      <c r="AL18" s="32"/>
      <c r="AM18" s="32"/>
      <c r="AN18" s="32"/>
      <c r="AO18" s="32"/>
      <c r="AP18" s="32"/>
      <c r="AQ18" s="3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/>
      <c r="DJ18"/>
      <c r="DK18"/>
      <c r="DL18"/>
      <c r="DM18"/>
    </row>
    <row r="19" spans="3:117" s="50" customFormat="1" ht="6.75" customHeight="1">
      <c r="C19" s="46"/>
      <c r="D19" s="46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6"/>
      <c r="AM19" s="46"/>
      <c r="AN19" s="46"/>
      <c r="AO19" s="46"/>
      <c r="AP19" s="46"/>
      <c r="AQ19" s="46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9"/>
      <c r="DJ19" s="49"/>
      <c r="DK19" s="49"/>
      <c r="DL19" s="49"/>
      <c r="DM19" s="49"/>
    </row>
    <row r="20" spans="3:117" s="50" customFormat="1" ht="8.25" customHeight="1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46"/>
      <c r="AQ20" s="46"/>
      <c r="AR20" s="48"/>
      <c r="AS20" s="48"/>
      <c r="AT20" s="48"/>
      <c r="AU20" s="48"/>
      <c r="AV20" s="48"/>
      <c r="AW20" s="48"/>
      <c r="AX20" s="407"/>
      <c r="AY20" s="407"/>
      <c r="AZ20" s="407"/>
      <c r="BA20" s="407"/>
      <c r="BB20" s="407"/>
      <c r="BC20" s="407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  <c r="BO20" s="407"/>
      <c r="BP20" s="407"/>
      <c r="BQ20" s="407"/>
      <c r="BR20" s="407"/>
      <c r="BS20" s="407"/>
      <c r="BT20" s="407"/>
      <c r="BU20" s="407"/>
      <c r="BV20" s="407"/>
      <c r="BW20" s="407"/>
      <c r="BX20" s="407"/>
      <c r="BY20" s="407"/>
      <c r="BZ20" s="407"/>
      <c r="CA20" s="407"/>
      <c r="CB20" s="407"/>
      <c r="CC20" s="407"/>
      <c r="CD20" s="408"/>
      <c r="CE20" s="408"/>
      <c r="CF20" s="408"/>
      <c r="CG20" s="408"/>
      <c r="CH20" s="408"/>
      <c r="CI20" s="408"/>
      <c r="CJ20" s="408"/>
      <c r="CK20" s="408"/>
      <c r="CL20" s="408"/>
      <c r="CM20" s="408"/>
      <c r="CN20" s="408"/>
      <c r="CO20" s="408"/>
      <c r="CP20" s="408"/>
      <c r="CQ20" s="408"/>
      <c r="CR20" s="408"/>
      <c r="CS20" s="408"/>
      <c r="CT20" s="408"/>
      <c r="CU20" s="408"/>
      <c r="CV20" s="408"/>
      <c r="CW20" s="40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9"/>
      <c r="DJ20" s="49"/>
      <c r="DK20" s="49"/>
      <c r="DL20" s="49"/>
      <c r="DM20" s="49"/>
    </row>
    <row r="21" spans="3:117" s="50" customFormat="1" ht="13.5" customHeight="1">
      <c r="C21" s="46"/>
      <c r="D21" s="46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60"/>
      <c r="AM21" s="60"/>
      <c r="AN21" s="60"/>
      <c r="AO21" s="60"/>
      <c r="AP21" s="46"/>
      <c r="AQ21" s="46"/>
      <c r="AR21" s="48"/>
      <c r="AS21" s="48"/>
      <c r="AT21" s="48"/>
      <c r="AU21" s="48"/>
      <c r="AV21" s="48"/>
      <c r="AW21" s="68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48"/>
      <c r="DF21" s="48"/>
      <c r="DG21" s="48"/>
      <c r="DH21" s="48"/>
      <c r="DI21" s="49"/>
      <c r="DJ21" s="49"/>
      <c r="DK21" s="49"/>
      <c r="DL21" s="49"/>
      <c r="DM21" s="49"/>
    </row>
    <row r="22" spans="3:117" ht="19.5" customHeight="1">
      <c r="C22" s="32"/>
      <c r="D22" s="32"/>
      <c r="E22" s="32" t="s">
        <v>94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2"/>
      <c r="AS22" s="2"/>
      <c r="AT22" s="2"/>
      <c r="AU22" s="2"/>
      <c r="AV22" s="2"/>
      <c r="AW22" s="2"/>
      <c r="AX22" s="409"/>
      <c r="AY22" s="407"/>
      <c r="AZ22" s="407"/>
      <c r="BA22" s="407"/>
      <c r="BB22" s="407"/>
      <c r="BC22" s="407"/>
      <c r="BD22" s="407"/>
      <c r="BE22" s="407"/>
      <c r="BF22" s="407"/>
      <c r="BG22" s="407"/>
      <c r="BH22" s="407"/>
      <c r="BI22" s="407"/>
      <c r="BJ22" s="407"/>
      <c r="BK22" s="407"/>
      <c r="BL22" s="407"/>
      <c r="BM22" s="407"/>
      <c r="BN22" s="407"/>
      <c r="BO22" s="407"/>
      <c r="BP22" s="407"/>
      <c r="BQ22" s="407"/>
      <c r="BR22" s="407"/>
      <c r="BS22" s="407"/>
      <c r="BT22" s="407"/>
      <c r="BU22" s="407"/>
      <c r="BV22" s="407"/>
      <c r="BW22" s="407"/>
      <c r="BX22" s="407"/>
      <c r="BY22" s="407"/>
      <c r="BZ22" s="407"/>
      <c r="CA22" s="407"/>
      <c r="CB22" s="407"/>
      <c r="CC22" s="407"/>
      <c r="CD22" s="407"/>
      <c r="CE22" s="407"/>
      <c r="CF22" s="407"/>
      <c r="CG22" s="407"/>
      <c r="CH22" s="407"/>
      <c r="CI22" s="407"/>
      <c r="CJ22" s="407"/>
      <c r="CK22" s="410"/>
      <c r="CL22" s="410"/>
      <c r="CM22" s="410"/>
      <c r="CN22" s="410"/>
      <c r="CO22" s="410"/>
      <c r="CP22" s="410"/>
      <c r="CQ22" s="410"/>
      <c r="CR22" s="410"/>
      <c r="CS22" s="410"/>
      <c r="CT22" s="410"/>
      <c r="CU22" s="410"/>
      <c r="CV22" s="410"/>
      <c r="CW22" s="410"/>
      <c r="CX22" s="410"/>
      <c r="CY22" s="410"/>
      <c r="CZ22" s="410"/>
      <c r="DA22" s="410"/>
      <c r="DB22" s="410"/>
      <c r="DC22" s="2"/>
      <c r="DD22" s="2"/>
      <c r="DE22" s="2"/>
      <c r="DF22" s="2"/>
      <c r="DG22" s="2"/>
      <c r="DH22" s="2"/>
      <c r="DI22"/>
      <c r="DJ22"/>
      <c r="DK22"/>
      <c r="DL22"/>
      <c r="DM22"/>
    </row>
    <row r="23" spans="3:117" ht="8.25" customHeight="1">
      <c r="C23" s="32"/>
      <c r="D23" s="32"/>
      <c r="E23" s="211">
        <v>123456</v>
      </c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7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/>
      <c r="DJ23"/>
      <c r="DK23"/>
      <c r="DL23"/>
      <c r="DM23"/>
    </row>
    <row r="24" spans="3:117" ht="12.75" customHeight="1">
      <c r="C24" s="32"/>
      <c r="D24" s="32"/>
      <c r="E24" s="458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60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/>
      <c r="DJ24"/>
      <c r="DK24"/>
      <c r="DL24"/>
      <c r="DM24"/>
    </row>
    <row r="25" spans="3:117" ht="8.25" customHeight="1">
      <c r="C25" s="32"/>
      <c r="D25" s="32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/>
      <c r="DJ25"/>
      <c r="DK25"/>
      <c r="DL25"/>
      <c r="DM25"/>
    </row>
    <row r="26" spans="3:117" ht="8.25" customHeight="1">
      <c r="C26" s="32"/>
      <c r="D26" s="32"/>
      <c r="E26" s="32" t="s">
        <v>108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/>
      <c r="DJ26"/>
      <c r="DK26"/>
      <c r="DL26"/>
      <c r="DM26"/>
    </row>
    <row r="27" spans="3:117" ht="8.25" customHeight="1">
      <c r="C27" s="32"/>
      <c r="D27" s="32"/>
      <c r="E27" s="182">
        <v>45017</v>
      </c>
      <c r="F27" s="183"/>
      <c r="G27" s="183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5"/>
      <c r="S27" s="32"/>
      <c r="T27" s="32"/>
      <c r="U27" s="32"/>
      <c r="V27" s="32"/>
      <c r="W27" s="182">
        <v>45382</v>
      </c>
      <c r="X27" s="183"/>
      <c r="Y27" s="183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5"/>
      <c r="AK27" s="32"/>
      <c r="AL27" s="32"/>
      <c r="AM27" s="32"/>
      <c r="AN27" s="32"/>
      <c r="AO27" s="32"/>
      <c r="AP27" s="32"/>
      <c r="AQ27" s="3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/>
      <c r="DJ27"/>
      <c r="DK27"/>
      <c r="DL27"/>
      <c r="DM27"/>
    </row>
    <row r="28" spans="3:117" ht="13.5" customHeight="1">
      <c r="C28" s="32"/>
      <c r="D28" s="32"/>
      <c r="E28" s="186"/>
      <c r="F28" s="187"/>
      <c r="G28" s="187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9"/>
      <c r="S28" s="32"/>
      <c r="T28" s="32" t="s">
        <v>86</v>
      </c>
      <c r="U28" s="32"/>
      <c r="V28" s="32"/>
      <c r="W28" s="186"/>
      <c r="X28" s="187"/>
      <c r="Y28" s="187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9"/>
      <c r="AK28" s="32"/>
      <c r="AL28" s="32"/>
      <c r="AM28" s="32"/>
      <c r="AN28" s="32"/>
      <c r="AO28" s="32"/>
      <c r="AP28" s="32"/>
      <c r="AQ28" s="3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/>
      <c r="DJ28"/>
      <c r="DK28"/>
      <c r="DL28"/>
      <c r="DM28"/>
    </row>
    <row r="29" spans="3:117" ht="8.25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/>
      <c r="DJ29"/>
      <c r="DK29"/>
      <c r="DL29"/>
      <c r="DM29"/>
    </row>
    <row r="30" spans="3:117" ht="9" customHeight="1">
      <c r="C30" s="32"/>
      <c r="D30" s="32"/>
      <c r="E30" s="32" t="s">
        <v>63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 t="s">
        <v>87</v>
      </c>
      <c r="AM30" s="32"/>
      <c r="AN30" s="32"/>
      <c r="AO30" s="32"/>
      <c r="AP30" s="32"/>
      <c r="AQ30" s="3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/>
      <c r="DJ30"/>
      <c r="DK30"/>
      <c r="DL30"/>
      <c r="DM30"/>
    </row>
    <row r="31" spans="3:117" ht="8.25" customHeight="1">
      <c r="C31" s="32"/>
      <c r="D31" s="32"/>
      <c r="E31" s="182">
        <v>45443</v>
      </c>
      <c r="F31" s="183"/>
      <c r="G31" s="183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5"/>
      <c r="S31" s="46"/>
      <c r="T31" s="46"/>
      <c r="U31" s="53"/>
      <c r="V31" s="53"/>
      <c r="W31" s="54"/>
      <c r="X31" s="55"/>
      <c r="Y31" s="55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3"/>
      <c r="AL31" s="32"/>
      <c r="AM31" s="32"/>
      <c r="AN31" s="32"/>
      <c r="AO31" s="32"/>
      <c r="AP31" s="32"/>
      <c r="AQ31" s="3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/>
      <c r="DJ31"/>
      <c r="DK31"/>
      <c r="DL31"/>
      <c r="DM31"/>
    </row>
    <row r="32" spans="3:117" ht="13.5" customHeight="1">
      <c r="C32" s="32"/>
      <c r="D32" s="32"/>
      <c r="E32" s="186"/>
      <c r="F32" s="187"/>
      <c r="G32" s="187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9"/>
      <c r="S32" s="46"/>
      <c r="T32" s="46"/>
      <c r="U32" s="53"/>
      <c r="V32" s="53"/>
      <c r="W32" s="55"/>
      <c r="X32" s="55"/>
      <c r="Y32" s="55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3"/>
      <c r="AL32" s="32"/>
      <c r="AM32" s="32"/>
      <c r="AN32" s="32"/>
      <c r="AO32" s="32"/>
      <c r="AP32" s="32"/>
      <c r="AQ32" s="3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/>
      <c r="DJ32"/>
      <c r="DK32"/>
      <c r="DL32"/>
      <c r="DM32"/>
    </row>
    <row r="33" spans="1:187" s="50" customFormat="1" ht="8.25" customHeight="1">
      <c r="A33" s="1"/>
      <c r="B33" s="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53"/>
      <c r="AM33" s="53"/>
      <c r="AN33" s="53"/>
      <c r="AO33" s="46"/>
      <c r="AP33" s="46"/>
      <c r="AQ33" s="46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9"/>
      <c r="DJ33" s="49"/>
      <c r="DK33" s="49"/>
      <c r="DL33" s="49"/>
      <c r="DM33" s="49"/>
    </row>
    <row r="34" spans="1:187" s="50" customFormat="1" ht="9" customHeight="1">
      <c r="A34" s="1"/>
      <c r="B34" s="1"/>
      <c r="C34" s="32"/>
      <c r="D34" s="32"/>
      <c r="E34" s="32" t="s">
        <v>64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53"/>
      <c r="AM34" s="53"/>
      <c r="AN34" s="53"/>
      <c r="AO34" s="46"/>
      <c r="AP34" s="46"/>
      <c r="AQ34" s="46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9"/>
      <c r="DJ34" s="49"/>
      <c r="DK34" s="49"/>
      <c r="DL34" s="49"/>
      <c r="DM34" s="49"/>
    </row>
    <row r="35" spans="1:187" ht="8.25" customHeight="1">
      <c r="C35" s="32"/>
      <c r="D35" s="32"/>
      <c r="E35" s="79" t="s">
        <v>109</v>
      </c>
      <c r="F35" s="461"/>
      <c r="G35" s="461"/>
      <c r="H35" s="461"/>
      <c r="I35" s="461"/>
      <c r="J35" s="461"/>
      <c r="K35" s="462"/>
      <c r="L35" s="57"/>
      <c r="M35" s="56"/>
      <c r="N35" s="56"/>
      <c r="O35" s="56"/>
      <c r="P35" s="56"/>
      <c r="Q35" s="56"/>
      <c r="R35" s="56"/>
      <c r="S35" s="58"/>
      <c r="T35" s="58"/>
      <c r="U35" s="53"/>
      <c r="V35" s="53"/>
      <c r="W35" s="54"/>
      <c r="X35" s="55"/>
      <c r="Y35" s="55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3"/>
      <c r="AL35" s="32"/>
      <c r="AM35" s="32"/>
      <c r="AN35" s="32"/>
      <c r="AO35" s="32"/>
      <c r="AP35" s="32"/>
      <c r="AQ35" s="3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/>
      <c r="DJ35"/>
      <c r="DK35"/>
      <c r="DL35"/>
      <c r="DM35"/>
    </row>
    <row r="36" spans="1:187" ht="13.5" customHeight="1">
      <c r="C36" s="32"/>
      <c r="D36" s="32"/>
      <c r="E36" s="463"/>
      <c r="F36" s="464"/>
      <c r="G36" s="464"/>
      <c r="H36" s="464"/>
      <c r="I36" s="464"/>
      <c r="J36" s="464"/>
      <c r="K36" s="465"/>
      <c r="L36" s="57"/>
      <c r="M36" s="56"/>
      <c r="N36" s="56"/>
      <c r="O36" s="56"/>
      <c r="P36" s="56"/>
      <c r="Q36" s="56"/>
      <c r="R36" s="56"/>
      <c r="S36" s="58"/>
      <c r="T36" s="58"/>
      <c r="U36" s="53"/>
      <c r="V36" s="53"/>
      <c r="W36" s="55"/>
      <c r="X36" s="55"/>
      <c r="Y36" s="55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3"/>
      <c r="AL36" s="32"/>
      <c r="AM36" s="32"/>
      <c r="AN36" s="32"/>
      <c r="AO36" s="32"/>
      <c r="AP36" s="32"/>
      <c r="AQ36" s="3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/>
      <c r="DJ36"/>
      <c r="DK36"/>
      <c r="DL36"/>
      <c r="DM36"/>
    </row>
    <row r="37" spans="1:187" ht="8.25" customHeight="1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53"/>
      <c r="AM37" s="53"/>
      <c r="AN37" s="53"/>
      <c r="AO37" s="46"/>
      <c r="AP37" s="46"/>
      <c r="AQ37" s="46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9"/>
      <c r="DJ37" s="49"/>
      <c r="DK37" s="49"/>
      <c r="DL37" s="49"/>
      <c r="DM37" s="49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</row>
    <row r="38" spans="1:187" ht="9" customHeight="1">
      <c r="C38" s="32"/>
      <c r="D38" s="32"/>
      <c r="E38" s="32" t="s">
        <v>11</v>
      </c>
      <c r="F38" s="32"/>
      <c r="G38" s="32"/>
      <c r="H38" s="32"/>
      <c r="I38" s="32"/>
      <c r="J38" s="32"/>
      <c r="K38" s="32" t="s">
        <v>83</v>
      </c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53"/>
      <c r="AM38" s="53"/>
      <c r="AN38" s="53"/>
      <c r="AO38" s="46"/>
      <c r="AP38" s="46"/>
      <c r="AQ38" s="46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9"/>
      <c r="DJ38" s="49"/>
      <c r="DK38" s="49"/>
      <c r="DL38" s="49"/>
      <c r="DM38" s="49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</row>
    <row r="39" spans="1:187" ht="8.25" customHeight="1">
      <c r="C39" s="32"/>
      <c r="D39" s="32"/>
      <c r="E39" s="243" t="s">
        <v>56</v>
      </c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50"/>
      <c r="R39" s="32"/>
      <c r="S39" s="32"/>
      <c r="T39" s="243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50"/>
      <c r="AI39" s="32"/>
      <c r="AJ39" s="32"/>
      <c r="AK39" s="32"/>
      <c r="AL39" s="32"/>
      <c r="AM39" s="32"/>
      <c r="AN39" s="32"/>
      <c r="AO39" s="32"/>
      <c r="AP39" s="32"/>
      <c r="AQ39" s="3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/>
      <c r="DJ39"/>
      <c r="DK39"/>
      <c r="DL39"/>
      <c r="DM39"/>
    </row>
    <row r="40" spans="1:187" ht="12" customHeight="1">
      <c r="C40" s="32"/>
      <c r="D40" s="32"/>
      <c r="E40" s="251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3"/>
      <c r="R40" s="32"/>
      <c r="S40" s="32"/>
      <c r="T40" s="251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3"/>
      <c r="AI40" s="32"/>
      <c r="AJ40" s="32"/>
      <c r="AK40" s="32"/>
      <c r="AL40" s="32"/>
      <c r="AM40" s="32"/>
      <c r="AN40" s="32"/>
      <c r="AO40" s="32"/>
      <c r="AP40" s="32"/>
      <c r="AQ40" s="3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/>
      <c r="DJ40"/>
      <c r="DK40"/>
      <c r="DL40"/>
      <c r="DM40"/>
    </row>
    <row r="41" spans="1:187" ht="8.25" customHeight="1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/>
      <c r="DJ41"/>
      <c r="DK41"/>
      <c r="DL41"/>
      <c r="DM41"/>
    </row>
    <row r="42" spans="1:187" ht="8.25" customHeight="1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/>
      <c r="DJ42"/>
      <c r="DK42"/>
      <c r="DL42"/>
      <c r="DM42"/>
    </row>
    <row r="43" spans="1:187" ht="8.25" customHeight="1" thickBot="1">
      <c r="C43" s="32"/>
      <c r="D43" s="32"/>
      <c r="E43" s="32" t="s">
        <v>41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/>
      <c r="DJ43"/>
      <c r="DK43"/>
      <c r="DL43"/>
      <c r="DM43"/>
    </row>
    <row r="44" spans="1:187" ht="8.25" customHeight="1">
      <c r="C44" s="32"/>
      <c r="D44" s="32"/>
      <c r="E44" s="450" t="s">
        <v>42</v>
      </c>
      <c r="F44" s="451"/>
      <c r="G44" s="451"/>
      <c r="H44" s="236" t="s">
        <v>44</v>
      </c>
      <c r="I44" s="237"/>
      <c r="J44" s="237"/>
      <c r="K44" s="237"/>
      <c r="L44" s="237"/>
      <c r="M44" s="237"/>
      <c r="N44" s="237"/>
      <c r="O44" s="237"/>
      <c r="P44" s="237"/>
      <c r="Q44" s="237"/>
      <c r="R44" s="233">
        <v>5100</v>
      </c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5"/>
      <c r="AL44" s="32"/>
      <c r="AM44" s="32"/>
      <c r="AN44" s="32"/>
      <c r="AO44" s="32"/>
      <c r="AP44" s="32"/>
      <c r="AQ44" s="3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/>
      <c r="DJ44"/>
      <c r="DK44"/>
      <c r="DL44"/>
      <c r="DM44"/>
    </row>
    <row r="45" spans="1:187" ht="13.5" customHeight="1">
      <c r="C45" s="32"/>
      <c r="D45" s="32"/>
      <c r="E45" s="452"/>
      <c r="F45" s="453"/>
      <c r="G45" s="453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106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6"/>
      <c r="AL45" s="32"/>
      <c r="AM45" s="32"/>
      <c r="AN45" s="32"/>
      <c r="AO45" s="32"/>
      <c r="AP45" s="32"/>
      <c r="AQ45" s="3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/>
      <c r="DJ45"/>
      <c r="DK45"/>
      <c r="DL45"/>
      <c r="DM45"/>
    </row>
    <row r="46" spans="1:187" ht="9.75" customHeight="1">
      <c r="C46" s="32"/>
      <c r="D46" s="32"/>
      <c r="E46" s="452"/>
      <c r="F46" s="453"/>
      <c r="G46" s="453"/>
      <c r="H46" s="91" t="s">
        <v>45</v>
      </c>
      <c r="I46" s="92"/>
      <c r="J46" s="92"/>
      <c r="K46" s="92"/>
      <c r="L46" s="92"/>
      <c r="M46" s="92"/>
      <c r="N46" s="92"/>
      <c r="O46" s="92"/>
      <c r="P46" s="92"/>
      <c r="Q46" s="92"/>
      <c r="R46" s="94">
        <v>21000</v>
      </c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6"/>
      <c r="AL46" s="32"/>
      <c r="AM46" s="32"/>
      <c r="AN46" s="32"/>
      <c r="AO46" s="32"/>
      <c r="AP46" s="32"/>
      <c r="AQ46" s="3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/>
      <c r="DJ46"/>
      <c r="DK46"/>
      <c r="DL46"/>
      <c r="DM46"/>
    </row>
    <row r="47" spans="1:187" ht="9.75" customHeight="1">
      <c r="C47" s="32"/>
      <c r="D47" s="32"/>
      <c r="E47" s="452"/>
      <c r="F47" s="453"/>
      <c r="G47" s="453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106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6"/>
      <c r="AL47" s="32"/>
      <c r="AM47" s="32"/>
      <c r="AN47" s="32"/>
      <c r="AO47" s="32"/>
      <c r="AP47" s="32"/>
      <c r="AQ47" s="3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/>
      <c r="DJ47"/>
      <c r="DK47"/>
      <c r="DL47"/>
      <c r="DM47"/>
    </row>
    <row r="48" spans="1:187" ht="9.75" customHeight="1">
      <c r="C48" s="32"/>
      <c r="D48" s="32"/>
      <c r="E48" s="452"/>
      <c r="F48" s="453"/>
      <c r="G48" s="453"/>
      <c r="H48" s="91" t="s">
        <v>46</v>
      </c>
      <c r="I48" s="92"/>
      <c r="J48" s="92"/>
      <c r="K48" s="92"/>
      <c r="L48" s="92"/>
      <c r="M48" s="92"/>
      <c r="N48" s="92"/>
      <c r="O48" s="92"/>
      <c r="P48" s="92"/>
      <c r="Q48" s="92"/>
      <c r="R48" s="94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6"/>
      <c r="AL48" s="32"/>
      <c r="AM48" s="32"/>
      <c r="AN48" s="32"/>
      <c r="AO48" s="32"/>
      <c r="AP48" s="32"/>
      <c r="AQ48" s="3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/>
      <c r="DJ48"/>
      <c r="DK48"/>
      <c r="DL48"/>
      <c r="DM48"/>
    </row>
    <row r="49" spans="3:117" ht="9.75" customHeight="1" thickBot="1">
      <c r="C49" s="32"/>
      <c r="D49" s="32"/>
      <c r="E49" s="454"/>
      <c r="F49" s="455"/>
      <c r="G49" s="455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7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9"/>
      <c r="AL49" s="32"/>
      <c r="AM49" s="32"/>
      <c r="AN49" s="32"/>
      <c r="AO49" s="32"/>
      <c r="AP49" s="32"/>
      <c r="AQ49" s="3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/>
      <c r="DJ49"/>
      <c r="DK49"/>
      <c r="DL49"/>
      <c r="DM49"/>
    </row>
    <row r="50" spans="3:117" ht="9.75" customHeight="1">
      <c r="C50" s="32"/>
      <c r="D50" s="32"/>
      <c r="E50" s="190" t="s">
        <v>101</v>
      </c>
      <c r="F50" s="191"/>
      <c r="G50" s="192"/>
      <c r="H50" s="236" t="s">
        <v>47</v>
      </c>
      <c r="I50" s="237"/>
      <c r="J50" s="237"/>
      <c r="K50" s="237"/>
      <c r="L50" s="237"/>
      <c r="M50" s="237"/>
      <c r="N50" s="237"/>
      <c r="O50" s="237"/>
      <c r="P50" s="237"/>
      <c r="Q50" s="237"/>
      <c r="R50" s="233">
        <v>32000</v>
      </c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5"/>
      <c r="AL50" s="32"/>
      <c r="AM50" s="32"/>
      <c r="AN50" s="32"/>
      <c r="AO50" s="32"/>
      <c r="AP50" s="32"/>
      <c r="AQ50" s="3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/>
      <c r="DJ50"/>
      <c r="DK50"/>
      <c r="DL50"/>
      <c r="DM50"/>
    </row>
    <row r="51" spans="3:117" ht="9.75" customHeight="1">
      <c r="C51" s="32"/>
      <c r="D51" s="32"/>
      <c r="E51" s="193"/>
      <c r="F51" s="194"/>
      <c r="G51" s="195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106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6"/>
      <c r="AL51" s="32"/>
      <c r="AM51" s="32"/>
      <c r="AN51" s="32"/>
      <c r="AO51" s="32"/>
      <c r="AP51" s="32"/>
      <c r="AQ51" s="3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/>
      <c r="DJ51"/>
      <c r="DK51"/>
      <c r="DL51"/>
      <c r="DM51"/>
    </row>
    <row r="52" spans="3:117" ht="9.75" customHeight="1">
      <c r="C52" s="32"/>
      <c r="D52" s="32"/>
      <c r="E52" s="193"/>
      <c r="F52" s="194"/>
      <c r="G52" s="195"/>
      <c r="H52" s="91" t="s">
        <v>48</v>
      </c>
      <c r="I52" s="92"/>
      <c r="J52" s="92"/>
      <c r="K52" s="92"/>
      <c r="L52" s="92"/>
      <c r="M52" s="92"/>
      <c r="N52" s="92"/>
      <c r="O52" s="92"/>
      <c r="P52" s="92"/>
      <c r="Q52" s="92"/>
      <c r="R52" s="94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6"/>
      <c r="AL52" s="32"/>
      <c r="AM52" s="32"/>
      <c r="AN52" s="32"/>
      <c r="AO52" s="32"/>
      <c r="AP52" s="32"/>
      <c r="AQ52" s="3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/>
      <c r="DJ52"/>
      <c r="DK52"/>
      <c r="DL52"/>
      <c r="DM52"/>
    </row>
    <row r="53" spans="3:117" ht="9.75" customHeight="1">
      <c r="C53" s="32"/>
      <c r="D53" s="32"/>
      <c r="E53" s="193"/>
      <c r="F53" s="194"/>
      <c r="G53" s="195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106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6"/>
      <c r="AL53" s="32"/>
      <c r="AM53" s="32"/>
      <c r="AN53" s="32"/>
      <c r="AO53" s="32"/>
      <c r="AP53" s="32"/>
      <c r="AQ53" s="3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/>
      <c r="DJ53"/>
      <c r="DK53"/>
      <c r="DL53"/>
      <c r="DM53"/>
    </row>
    <row r="54" spans="3:117" ht="9.75" customHeight="1">
      <c r="C54" s="32"/>
      <c r="D54" s="32"/>
      <c r="E54" s="193"/>
      <c r="F54" s="194"/>
      <c r="G54" s="195"/>
      <c r="H54" s="91" t="s">
        <v>49</v>
      </c>
      <c r="I54" s="92"/>
      <c r="J54" s="92"/>
      <c r="K54" s="92"/>
      <c r="L54" s="92"/>
      <c r="M54" s="92"/>
      <c r="N54" s="92"/>
      <c r="O54" s="92"/>
      <c r="P54" s="92"/>
      <c r="Q54" s="92"/>
      <c r="R54" s="94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6"/>
      <c r="AL54" s="32"/>
      <c r="AM54" s="32"/>
      <c r="AN54" s="32"/>
      <c r="AO54" s="32"/>
      <c r="AP54" s="32"/>
      <c r="AQ54" s="3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/>
      <c r="DJ54"/>
      <c r="DK54"/>
      <c r="DL54"/>
      <c r="DM54"/>
    </row>
    <row r="55" spans="3:117" ht="9.75" customHeight="1">
      <c r="C55" s="32"/>
      <c r="D55" s="32"/>
      <c r="E55" s="193"/>
      <c r="F55" s="194"/>
      <c r="G55" s="195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106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6"/>
      <c r="AL55" s="32"/>
      <c r="AM55" s="32"/>
      <c r="AN55" s="32"/>
      <c r="AO55" s="32"/>
      <c r="AP55" s="32"/>
      <c r="AQ55" s="3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/>
      <c r="DJ55"/>
      <c r="DK55"/>
      <c r="DL55"/>
      <c r="DM55"/>
    </row>
    <row r="56" spans="3:117" ht="9.75" customHeight="1">
      <c r="C56" s="32"/>
      <c r="D56" s="32"/>
      <c r="E56" s="193"/>
      <c r="F56" s="194"/>
      <c r="G56" s="195"/>
      <c r="H56" s="91" t="s">
        <v>50</v>
      </c>
      <c r="I56" s="92"/>
      <c r="J56" s="92"/>
      <c r="K56" s="92"/>
      <c r="L56" s="92"/>
      <c r="M56" s="92"/>
      <c r="N56" s="92"/>
      <c r="O56" s="92"/>
      <c r="P56" s="92"/>
      <c r="Q56" s="92"/>
      <c r="R56" s="94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6"/>
      <c r="AL56" s="32"/>
      <c r="AM56" s="32"/>
      <c r="AN56" s="32"/>
      <c r="AO56" s="32"/>
      <c r="AP56" s="32"/>
      <c r="AQ56" s="3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/>
      <c r="DJ56"/>
      <c r="DK56"/>
      <c r="DL56"/>
      <c r="DM56"/>
    </row>
    <row r="57" spans="3:117" ht="9.75" customHeight="1">
      <c r="C57" s="32"/>
      <c r="D57" s="32"/>
      <c r="E57" s="193"/>
      <c r="F57" s="194"/>
      <c r="G57" s="195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106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6"/>
      <c r="AL57" s="32"/>
      <c r="AM57" s="32"/>
      <c r="AN57" s="32"/>
      <c r="AO57" s="32"/>
      <c r="AP57" s="32"/>
      <c r="AQ57" s="3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/>
      <c r="DJ57"/>
      <c r="DK57"/>
      <c r="DL57"/>
      <c r="DM57"/>
    </row>
    <row r="58" spans="3:117" ht="9.75" customHeight="1">
      <c r="C58" s="32"/>
      <c r="D58" s="32"/>
      <c r="E58" s="193"/>
      <c r="F58" s="194"/>
      <c r="G58" s="195"/>
      <c r="H58" s="155" t="s">
        <v>102</v>
      </c>
      <c r="I58" s="156"/>
      <c r="J58" s="156"/>
      <c r="K58" s="156"/>
      <c r="L58" s="156"/>
      <c r="M58" s="156"/>
      <c r="N58" s="156"/>
      <c r="O58" s="156"/>
      <c r="P58" s="156"/>
      <c r="Q58" s="156"/>
      <c r="R58" s="94">
        <v>25900</v>
      </c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6"/>
      <c r="AL58" s="32"/>
      <c r="AM58" s="32"/>
      <c r="AN58" s="32"/>
      <c r="AO58" s="32"/>
      <c r="AP58" s="32"/>
      <c r="AQ58" s="3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/>
      <c r="DJ58"/>
      <c r="DK58"/>
      <c r="DL58"/>
      <c r="DM58"/>
    </row>
    <row r="59" spans="3:117" ht="9.75" customHeight="1">
      <c r="C59" s="32"/>
      <c r="D59" s="32"/>
      <c r="E59" s="193"/>
      <c r="F59" s="194"/>
      <c r="G59" s="195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238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9"/>
      <c r="AK59" s="240"/>
      <c r="AL59" s="32"/>
      <c r="AM59" s="32"/>
      <c r="AN59" s="32"/>
      <c r="AO59" s="32"/>
      <c r="AP59" s="32"/>
      <c r="AQ59" s="3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/>
      <c r="DJ59"/>
      <c r="DK59"/>
      <c r="DL59"/>
      <c r="DM59"/>
    </row>
    <row r="60" spans="3:117" ht="9.75" customHeight="1">
      <c r="C60" s="32"/>
      <c r="D60" s="32"/>
      <c r="E60" s="193"/>
      <c r="F60" s="194"/>
      <c r="G60" s="195"/>
      <c r="H60" s="241" t="s">
        <v>46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17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9"/>
      <c r="AL60" s="32"/>
      <c r="AM60" s="32"/>
      <c r="AN60" s="32"/>
      <c r="AO60" s="32"/>
      <c r="AP60" s="32"/>
      <c r="AQ60" s="3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/>
      <c r="DJ60"/>
      <c r="DK60"/>
      <c r="DL60"/>
      <c r="DM60"/>
    </row>
    <row r="61" spans="3:117" ht="9.75" customHeight="1">
      <c r="C61" s="32"/>
      <c r="D61" s="32"/>
      <c r="E61" s="193"/>
      <c r="F61" s="194"/>
      <c r="G61" s="195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106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6"/>
      <c r="AL61" s="32"/>
      <c r="AM61" s="32"/>
      <c r="AN61" s="32"/>
      <c r="AO61" s="32"/>
      <c r="AP61" s="32"/>
      <c r="AQ61" s="3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/>
      <c r="DJ61"/>
      <c r="DK61"/>
      <c r="DL61"/>
      <c r="DM61"/>
    </row>
    <row r="62" spans="3:117" ht="9.75" customHeight="1">
      <c r="C62" s="32"/>
      <c r="D62" s="32"/>
      <c r="E62" s="193"/>
      <c r="F62" s="194"/>
      <c r="G62" s="195"/>
      <c r="H62" s="91" t="s">
        <v>51</v>
      </c>
      <c r="I62" s="92"/>
      <c r="J62" s="92"/>
      <c r="K62" s="92"/>
      <c r="L62" s="92"/>
      <c r="M62" s="92"/>
      <c r="N62" s="92"/>
      <c r="O62" s="92"/>
      <c r="P62" s="92"/>
      <c r="Q62" s="92"/>
      <c r="R62" s="94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6"/>
      <c r="AL62" s="32"/>
      <c r="AM62" s="32"/>
      <c r="AN62" s="32"/>
      <c r="AO62" s="32"/>
      <c r="AP62" s="32"/>
      <c r="AQ62" s="3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/>
      <c r="DJ62"/>
      <c r="DK62"/>
      <c r="DL62"/>
      <c r="DM62"/>
    </row>
    <row r="63" spans="3:117" ht="9.75" customHeight="1">
      <c r="C63" s="32"/>
      <c r="D63" s="32"/>
      <c r="E63" s="193"/>
      <c r="F63" s="194"/>
      <c r="G63" s="195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106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6"/>
      <c r="AL63" s="32"/>
      <c r="AM63" s="32"/>
      <c r="AN63" s="32"/>
      <c r="AO63" s="32"/>
      <c r="AP63" s="32"/>
      <c r="AQ63" s="3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/>
      <c r="DJ63"/>
      <c r="DK63"/>
      <c r="DL63"/>
      <c r="DM63"/>
    </row>
    <row r="64" spans="3:117" ht="9.75" customHeight="1">
      <c r="C64" s="32"/>
      <c r="D64" s="32"/>
      <c r="E64" s="193"/>
      <c r="F64" s="194"/>
      <c r="G64" s="195"/>
      <c r="H64" s="91" t="s">
        <v>21</v>
      </c>
      <c r="I64" s="92"/>
      <c r="J64" s="92"/>
      <c r="K64" s="92"/>
      <c r="L64" s="92"/>
      <c r="M64" s="92"/>
      <c r="N64" s="92"/>
      <c r="O64" s="92"/>
      <c r="P64" s="92"/>
      <c r="Q64" s="92"/>
      <c r="R64" s="94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6"/>
      <c r="AL64" s="32"/>
      <c r="AM64" s="32"/>
      <c r="AN64" s="32"/>
      <c r="AO64" s="32"/>
      <c r="AP64" s="32"/>
      <c r="AQ64" s="3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/>
      <c r="DJ64"/>
      <c r="DK64"/>
      <c r="DL64"/>
      <c r="DM64"/>
    </row>
    <row r="65" spans="3:117" ht="9.75" customHeight="1">
      <c r="C65" s="32"/>
      <c r="D65" s="32"/>
      <c r="E65" s="193"/>
      <c r="F65" s="194"/>
      <c r="G65" s="195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106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6"/>
      <c r="AL65" s="32"/>
      <c r="AM65" s="32"/>
      <c r="AN65" s="32"/>
      <c r="AO65" s="32"/>
      <c r="AP65" s="32"/>
      <c r="AQ65" s="3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/>
      <c r="DJ65"/>
      <c r="DK65"/>
      <c r="DL65"/>
      <c r="DM65"/>
    </row>
    <row r="66" spans="3:117" ht="9.75" customHeight="1">
      <c r="C66" s="32"/>
      <c r="D66" s="32"/>
      <c r="E66" s="193"/>
      <c r="F66" s="194"/>
      <c r="G66" s="195"/>
      <c r="H66" s="91" t="s">
        <v>52</v>
      </c>
      <c r="I66" s="92"/>
      <c r="J66" s="92"/>
      <c r="K66" s="92"/>
      <c r="L66" s="92"/>
      <c r="M66" s="92"/>
      <c r="N66" s="92"/>
      <c r="O66" s="92"/>
      <c r="P66" s="92"/>
      <c r="Q66" s="92"/>
      <c r="R66" s="94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6"/>
      <c r="AL66" s="32"/>
      <c r="AM66" s="32"/>
      <c r="AN66" s="32"/>
      <c r="AO66" s="32"/>
      <c r="AP66" s="32"/>
      <c r="AQ66" s="3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/>
      <c r="DJ66"/>
      <c r="DK66"/>
      <c r="DL66"/>
      <c r="DM66"/>
    </row>
    <row r="67" spans="3:117" ht="9.75" customHeight="1" thickBot="1">
      <c r="C67" s="32"/>
      <c r="D67" s="32"/>
      <c r="E67" s="196"/>
      <c r="F67" s="197"/>
      <c r="G67" s="198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7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9"/>
      <c r="AL67" s="32"/>
      <c r="AM67" s="32"/>
      <c r="AN67" s="32"/>
      <c r="AO67" s="32"/>
      <c r="AP67" s="32"/>
      <c r="AQ67" s="3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/>
      <c r="DJ67"/>
      <c r="DK67"/>
      <c r="DL67"/>
      <c r="DM67"/>
    </row>
    <row r="68" spans="3:117" ht="9.75" customHeight="1">
      <c r="C68" s="32"/>
      <c r="D68" s="32"/>
      <c r="E68" s="85" t="s">
        <v>43</v>
      </c>
      <c r="F68" s="466"/>
      <c r="G68" s="466"/>
      <c r="H68" s="466"/>
      <c r="I68" s="466"/>
      <c r="J68" s="466"/>
      <c r="K68" s="466"/>
      <c r="L68" s="466"/>
      <c r="M68" s="466"/>
      <c r="N68" s="466"/>
      <c r="O68" s="466"/>
      <c r="P68" s="466"/>
      <c r="Q68" s="467"/>
      <c r="R68" s="100">
        <f>IF(OR(R44&lt;&gt;"",R46&lt;&gt;"",R48&lt;&gt;"",R50&lt;&gt;"",R52&lt;&gt;"",R54&lt;&gt;"",R56&lt;&gt;"",R58&lt;&gt;"",R60&lt;&gt;"",R62&lt;&gt;"",R64&lt;&gt;"",R66&lt;&gt;""),SUM(R44:AK67),"")</f>
        <v>84000</v>
      </c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2"/>
      <c r="AL68" s="32"/>
      <c r="AM68" s="32"/>
      <c r="AN68" s="32"/>
      <c r="AO68" s="32"/>
      <c r="AP68" s="32"/>
      <c r="AQ68" s="3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/>
      <c r="DJ68"/>
      <c r="DK68"/>
      <c r="DL68"/>
      <c r="DM68"/>
    </row>
    <row r="69" spans="3:117" ht="9.75" customHeight="1" thickBot="1">
      <c r="C69" s="32"/>
      <c r="D69" s="32"/>
      <c r="E69" s="468"/>
      <c r="F69" s="469"/>
      <c r="G69" s="469"/>
      <c r="H69" s="469"/>
      <c r="I69" s="469"/>
      <c r="J69" s="469"/>
      <c r="K69" s="469"/>
      <c r="L69" s="469"/>
      <c r="M69" s="469"/>
      <c r="N69" s="469"/>
      <c r="O69" s="469"/>
      <c r="P69" s="469"/>
      <c r="Q69" s="470"/>
      <c r="R69" s="103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5"/>
      <c r="AL69" s="32"/>
      <c r="AM69" s="32"/>
      <c r="AN69" s="32"/>
      <c r="AO69" s="32"/>
      <c r="AP69" s="32"/>
      <c r="AQ69" s="3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/>
      <c r="DJ69"/>
      <c r="DK69"/>
      <c r="DL69"/>
      <c r="DM69"/>
    </row>
    <row r="70" spans="3:117" ht="9.75" customHeight="1"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/>
      <c r="DJ70"/>
      <c r="DK70"/>
      <c r="DL70"/>
      <c r="DM70"/>
    </row>
    <row r="71" spans="3:117" ht="9.75" customHeight="1"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/>
      <c r="DJ71"/>
      <c r="DK71"/>
      <c r="DL71"/>
      <c r="DM71"/>
    </row>
    <row r="72" spans="3:117" ht="8.25" customHeight="1"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/>
      <c r="DJ72"/>
      <c r="DK72"/>
      <c r="DL72"/>
      <c r="DM72"/>
    </row>
    <row r="73" spans="3:117" ht="8.25" customHeight="1"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/>
      <c r="DJ73"/>
      <c r="DK73"/>
      <c r="DL73"/>
      <c r="DM73"/>
    </row>
    <row r="74" spans="3:117" ht="8.25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/>
      <c r="DJ74"/>
      <c r="DK74"/>
      <c r="DL74"/>
      <c r="DM74"/>
    </row>
    <row r="75" spans="3:117" ht="8.25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/>
      <c r="DJ75"/>
      <c r="DK75"/>
      <c r="DL75"/>
      <c r="DM75"/>
    </row>
    <row r="76" spans="3:117" ht="8.25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/>
      <c r="DJ76"/>
      <c r="DK76"/>
      <c r="DL76"/>
      <c r="DM76"/>
    </row>
    <row r="77" spans="3:117" ht="8.25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/>
      <c r="DJ77"/>
      <c r="DK77"/>
      <c r="DL77"/>
      <c r="DM77"/>
    </row>
    <row r="78" spans="3:117" ht="8.25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/>
      <c r="DJ78"/>
      <c r="DK78"/>
      <c r="DL78"/>
      <c r="DM78"/>
    </row>
    <row r="79" spans="3:117" ht="8.25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/>
      <c r="DJ79"/>
      <c r="DK79"/>
      <c r="DL79"/>
      <c r="DM79"/>
    </row>
    <row r="80" spans="3:117" ht="8.25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/>
      <c r="DJ80"/>
      <c r="DK80"/>
      <c r="DL80"/>
      <c r="DM80"/>
    </row>
    <row r="81" spans="3:117" ht="8.25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/>
      <c r="DJ81"/>
      <c r="DK81"/>
      <c r="DL81"/>
      <c r="DM81"/>
    </row>
    <row r="82" spans="3:117" ht="8.25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/>
      <c r="DJ82"/>
      <c r="DK82"/>
      <c r="DL82"/>
      <c r="DM82"/>
    </row>
    <row r="83" spans="3:117" ht="8.25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/>
      <c r="DJ83"/>
      <c r="DK83"/>
      <c r="DL83"/>
      <c r="DM83"/>
    </row>
    <row r="84" spans="3:117" ht="8.25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/>
      <c r="DJ84"/>
      <c r="DK84"/>
      <c r="DL84"/>
      <c r="DM84"/>
    </row>
    <row r="85" spans="3:117" ht="8.25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/>
      <c r="DJ85"/>
      <c r="DK85"/>
      <c r="DL85"/>
      <c r="DM85"/>
    </row>
    <row r="86" spans="3:117" ht="8.25" customHeight="1">
      <c r="C86" s="2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137" t="s">
        <v>0</v>
      </c>
      <c r="P86" s="137"/>
      <c r="Q86" s="137"/>
      <c r="R86" s="139" t="s">
        <v>1</v>
      </c>
      <c r="S86" s="139"/>
      <c r="T86" s="139"/>
      <c r="U86" s="139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59"/>
      <c r="AG86" s="25"/>
      <c r="AH86" s="25"/>
      <c r="AI86" s="25"/>
      <c r="AJ86" s="25"/>
      <c r="AK86" s="4"/>
      <c r="AL86" s="40"/>
      <c r="AM86" s="43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137" t="s">
        <v>0</v>
      </c>
      <c r="BB86" s="137"/>
      <c r="BC86" s="137"/>
      <c r="BD86" s="139" t="s">
        <v>1</v>
      </c>
      <c r="BE86" s="139"/>
      <c r="BF86" s="139"/>
      <c r="BG86" s="139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0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137" t="s">
        <v>0</v>
      </c>
      <c r="CK86" s="137"/>
      <c r="CL86" s="137"/>
      <c r="CM86" s="139" t="s">
        <v>1</v>
      </c>
      <c r="CN86" s="139"/>
      <c r="CO86" s="139"/>
      <c r="CP86" s="139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6"/>
      <c r="DF86" s="2"/>
      <c r="DG86" s="2"/>
      <c r="DH86" s="2"/>
      <c r="DI86"/>
      <c r="DJ86"/>
      <c r="DK86"/>
      <c r="DL86"/>
      <c r="DM86"/>
    </row>
    <row r="87" spans="3:117" ht="8.25" customHeight="1">
      <c r="C87" s="2"/>
      <c r="D87" s="7"/>
      <c r="E87" s="8"/>
      <c r="F87" s="127" t="s">
        <v>2</v>
      </c>
      <c r="G87" s="128"/>
      <c r="H87" s="128"/>
      <c r="I87" s="128"/>
      <c r="J87" s="128"/>
      <c r="K87" s="128"/>
      <c r="L87" s="129"/>
      <c r="M87" s="8"/>
      <c r="N87" s="8"/>
      <c r="O87" s="138"/>
      <c r="P87" s="138"/>
      <c r="Q87" s="138"/>
      <c r="R87" s="140" t="s">
        <v>3</v>
      </c>
      <c r="S87" s="140"/>
      <c r="T87" s="140"/>
      <c r="U87" s="140"/>
      <c r="V87" s="138" t="s">
        <v>4</v>
      </c>
      <c r="W87" s="138"/>
      <c r="X87" s="138"/>
      <c r="Y87" s="138"/>
      <c r="Z87" s="138"/>
      <c r="AA87" s="138"/>
      <c r="AB87" s="138"/>
      <c r="AC87" s="138"/>
      <c r="AD87" s="138"/>
      <c r="AE87" s="138"/>
      <c r="AF87" s="135" t="s">
        <v>5</v>
      </c>
      <c r="AG87" s="135"/>
      <c r="AH87" s="70"/>
      <c r="AI87" s="73"/>
      <c r="AJ87" s="38"/>
      <c r="AK87" s="8"/>
      <c r="AL87" s="41"/>
      <c r="AM87" s="44"/>
      <c r="AN87" s="8"/>
      <c r="AO87" s="127" t="s">
        <v>2</v>
      </c>
      <c r="AP87" s="128"/>
      <c r="AQ87" s="128"/>
      <c r="AR87" s="128"/>
      <c r="AS87" s="128"/>
      <c r="AT87" s="128"/>
      <c r="AU87" s="129"/>
      <c r="AV87" s="8"/>
      <c r="AW87" s="8"/>
      <c r="AX87" s="8"/>
      <c r="AY87" s="8"/>
      <c r="AZ87" s="8"/>
      <c r="BA87" s="138"/>
      <c r="BB87" s="138"/>
      <c r="BC87" s="138"/>
      <c r="BD87" s="140" t="s">
        <v>3</v>
      </c>
      <c r="BE87" s="140"/>
      <c r="BF87" s="140"/>
      <c r="BG87" s="140"/>
      <c r="BH87" s="133" t="s">
        <v>6</v>
      </c>
      <c r="BI87" s="133"/>
      <c r="BJ87" s="133"/>
      <c r="BK87" s="133"/>
      <c r="BL87" s="133"/>
      <c r="BM87" s="133"/>
      <c r="BN87" s="133"/>
      <c r="BO87" s="133"/>
      <c r="BP87" s="8"/>
      <c r="BQ87" s="135" t="s">
        <v>5</v>
      </c>
      <c r="BR87" s="135"/>
      <c r="BS87" s="8"/>
      <c r="BT87" s="8"/>
      <c r="BU87" s="41"/>
      <c r="BV87" s="8"/>
      <c r="BW87" s="8"/>
      <c r="BX87" s="127" t="s">
        <v>2</v>
      </c>
      <c r="BY87" s="128"/>
      <c r="BZ87" s="128"/>
      <c r="CA87" s="128"/>
      <c r="CB87" s="128"/>
      <c r="CC87" s="128"/>
      <c r="CD87" s="129"/>
      <c r="CE87" s="8"/>
      <c r="CF87" s="8"/>
      <c r="CG87" s="8"/>
      <c r="CH87" s="8"/>
      <c r="CI87" s="8"/>
      <c r="CJ87" s="138"/>
      <c r="CK87" s="138"/>
      <c r="CL87" s="138"/>
      <c r="CM87" s="140" t="s">
        <v>3</v>
      </c>
      <c r="CN87" s="140"/>
      <c r="CO87" s="140"/>
      <c r="CP87" s="140"/>
      <c r="CQ87" s="133" t="s">
        <v>7</v>
      </c>
      <c r="CR87" s="133"/>
      <c r="CS87" s="133"/>
      <c r="CT87" s="133"/>
      <c r="CU87" s="133"/>
      <c r="CV87" s="133"/>
      <c r="CW87" s="133"/>
      <c r="CX87" s="133"/>
      <c r="CY87" s="8"/>
      <c r="CZ87" s="135" t="s">
        <v>5</v>
      </c>
      <c r="DA87" s="135"/>
      <c r="DB87" s="8"/>
      <c r="DC87" s="8"/>
      <c r="DD87" s="8"/>
      <c r="DE87" s="9"/>
      <c r="DF87" s="2"/>
      <c r="DG87" s="2"/>
      <c r="DH87" s="2"/>
      <c r="DI87"/>
      <c r="DJ87"/>
      <c r="DK87"/>
      <c r="DL87"/>
      <c r="DM87"/>
    </row>
    <row r="88" spans="3:117" ht="19.5" customHeight="1">
      <c r="C88" s="2"/>
      <c r="D88" s="7"/>
      <c r="E88" s="8"/>
      <c r="F88" s="141">
        <v>420000</v>
      </c>
      <c r="G88" s="142"/>
      <c r="H88" s="142"/>
      <c r="I88" s="142"/>
      <c r="J88" s="142"/>
      <c r="K88" s="142"/>
      <c r="L88" s="143"/>
      <c r="M88" s="8"/>
      <c r="N88" s="270" t="s">
        <v>103</v>
      </c>
      <c r="O88" s="270"/>
      <c r="P88" s="270"/>
      <c r="Q88" s="270"/>
      <c r="R88" s="270"/>
      <c r="S88" s="270"/>
      <c r="T88" s="270"/>
      <c r="U88" s="270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136"/>
      <c r="AG88" s="136"/>
      <c r="AH88" s="75"/>
      <c r="AI88" s="39"/>
      <c r="AJ88" s="39"/>
      <c r="AK88" s="8"/>
      <c r="AL88" s="41"/>
      <c r="AM88" s="44"/>
      <c r="AN88" s="8"/>
      <c r="AO88" s="141">
        <f>F88</f>
        <v>420000</v>
      </c>
      <c r="AP88" s="142"/>
      <c r="AQ88" s="142"/>
      <c r="AR88" s="142"/>
      <c r="AS88" s="142"/>
      <c r="AT88" s="142"/>
      <c r="AU88" s="143"/>
      <c r="AV88" s="8"/>
      <c r="AW88" s="8"/>
      <c r="AX88" s="8"/>
      <c r="AY88" s="8"/>
      <c r="AZ88" s="270" t="s">
        <v>103</v>
      </c>
      <c r="BA88" s="270"/>
      <c r="BB88" s="270"/>
      <c r="BC88" s="270"/>
      <c r="BD88" s="270"/>
      <c r="BE88" s="270"/>
      <c r="BF88" s="270"/>
      <c r="BG88" s="270"/>
      <c r="BH88" s="134"/>
      <c r="BI88" s="134"/>
      <c r="BJ88" s="134"/>
      <c r="BK88" s="134"/>
      <c r="BL88" s="134"/>
      <c r="BM88" s="134"/>
      <c r="BN88" s="134"/>
      <c r="BO88" s="134"/>
      <c r="BP88" s="8"/>
      <c r="BQ88" s="136"/>
      <c r="BR88" s="136"/>
      <c r="BS88" s="8"/>
      <c r="BT88" s="8"/>
      <c r="BU88" s="41"/>
      <c r="BV88" s="8"/>
      <c r="BW88" s="8"/>
      <c r="BX88" s="141">
        <f>F88</f>
        <v>420000</v>
      </c>
      <c r="BY88" s="142"/>
      <c r="BZ88" s="142"/>
      <c r="CA88" s="142"/>
      <c r="CB88" s="142"/>
      <c r="CC88" s="142"/>
      <c r="CD88" s="143"/>
      <c r="CE88" s="8"/>
      <c r="CF88" s="8"/>
      <c r="CG88" s="8"/>
      <c r="CH88" s="8"/>
      <c r="CI88" s="270" t="s">
        <v>103</v>
      </c>
      <c r="CJ88" s="270"/>
      <c r="CK88" s="270"/>
      <c r="CL88" s="270"/>
      <c r="CM88" s="270"/>
      <c r="CN88" s="270"/>
      <c r="CO88" s="270"/>
      <c r="CP88" s="270"/>
      <c r="CQ88" s="134"/>
      <c r="CR88" s="134"/>
      <c r="CS88" s="134"/>
      <c r="CT88" s="134"/>
      <c r="CU88" s="134"/>
      <c r="CV88" s="134"/>
      <c r="CW88" s="134"/>
      <c r="CX88" s="134"/>
      <c r="CY88" s="8"/>
      <c r="CZ88" s="136"/>
      <c r="DA88" s="136"/>
      <c r="DB88" s="8"/>
      <c r="DC88" s="8"/>
      <c r="DD88" s="8"/>
      <c r="DE88" s="9"/>
      <c r="DF88" s="2"/>
      <c r="DG88" s="2"/>
      <c r="DH88" s="2"/>
      <c r="DI88"/>
      <c r="DJ88"/>
      <c r="DK88"/>
      <c r="DL88"/>
      <c r="DM88"/>
    </row>
    <row r="89" spans="3:117" ht="8.25" customHeight="1">
      <c r="C89" s="2"/>
      <c r="D89" s="7"/>
      <c r="E89" s="8"/>
      <c r="F89" s="144"/>
      <c r="G89" s="136"/>
      <c r="H89" s="136"/>
      <c r="I89" s="136"/>
      <c r="J89" s="136"/>
      <c r="K89" s="136"/>
      <c r="L89" s="145"/>
      <c r="M89" s="8"/>
      <c r="N89" s="8"/>
      <c r="O89" s="9"/>
      <c r="P89" s="130" t="s">
        <v>8</v>
      </c>
      <c r="Q89" s="131"/>
      <c r="R89" s="131"/>
      <c r="S89" s="131"/>
      <c r="T89" s="131"/>
      <c r="U89" s="131"/>
      <c r="V89" s="131"/>
      <c r="W89" s="131"/>
      <c r="X89" s="131"/>
      <c r="Y89" s="131"/>
      <c r="Z89" s="132"/>
      <c r="AA89" s="130" t="s">
        <v>9</v>
      </c>
      <c r="AB89" s="131"/>
      <c r="AC89" s="131"/>
      <c r="AD89" s="131"/>
      <c r="AE89" s="131"/>
      <c r="AF89" s="131"/>
      <c r="AG89" s="131"/>
      <c r="AH89" s="131"/>
      <c r="AI89" s="131"/>
      <c r="AJ89" s="131"/>
      <c r="AK89" s="132"/>
      <c r="AL89" s="41"/>
      <c r="AM89" s="44"/>
      <c r="AN89" s="8"/>
      <c r="AO89" s="144"/>
      <c r="AP89" s="136"/>
      <c r="AQ89" s="136"/>
      <c r="AR89" s="136"/>
      <c r="AS89" s="136"/>
      <c r="AT89" s="136"/>
      <c r="AU89" s="145"/>
      <c r="AV89" s="8"/>
      <c r="AW89" s="8"/>
      <c r="AX89" s="8"/>
      <c r="AY89" s="130" t="s">
        <v>8</v>
      </c>
      <c r="AZ89" s="131"/>
      <c r="BA89" s="131"/>
      <c r="BB89" s="131"/>
      <c r="BC89" s="131"/>
      <c r="BD89" s="131"/>
      <c r="BE89" s="131"/>
      <c r="BF89" s="131"/>
      <c r="BG89" s="131"/>
      <c r="BH89" s="131"/>
      <c r="BI89" s="132"/>
      <c r="BJ89" s="130" t="s">
        <v>9</v>
      </c>
      <c r="BK89" s="131"/>
      <c r="BL89" s="131"/>
      <c r="BM89" s="131"/>
      <c r="BN89" s="131"/>
      <c r="BO89" s="131"/>
      <c r="BP89" s="131"/>
      <c r="BQ89" s="131"/>
      <c r="BR89" s="131"/>
      <c r="BS89" s="131"/>
      <c r="BT89" s="132"/>
      <c r="BU89" s="41"/>
      <c r="BV89" s="8"/>
      <c r="BW89" s="8"/>
      <c r="BX89" s="144"/>
      <c r="BY89" s="136"/>
      <c r="BZ89" s="136"/>
      <c r="CA89" s="136"/>
      <c r="CB89" s="136"/>
      <c r="CC89" s="136"/>
      <c r="CD89" s="145"/>
      <c r="CE89" s="8"/>
      <c r="CF89" s="8"/>
      <c r="CG89" s="8"/>
      <c r="CH89" s="130" t="s">
        <v>8</v>
      </c>
      <c r="CI89" s="131"/>
      <c r="CJ89" s="131"/>
      <c r="CK89" s="131"/>
      <c r="CL89" s="131"/>
      <c r="CM89" s="131"/>
      <c r="CN89" s="131"/>
      <c r="CO89" s="131"/>
      <c r="CP89" s="131"/>
      <c r="CQ89" s="131"/>
      <c r="CR89" s="132"/>
      <c r="CS89" s="130" t="s">
        <v>9</v>
      </c>
      <c r="CT89" s="131"/>
      <c r="CU89" s="131"/>
      <c r="CV89" s="131"/>
      <c r="CW89" s="131"/>
      <c r="CX89" s="131"/>
      <c r="CY89" s="131"/>
      <c r="CZ89" s="131"/>
      <c r="DA89" s="131"/>
      <c r="DB89" s="131"/>
      <c r="DC89" s="132"/>
      <c r="DD89" s="8"/>
      <c r="DE89" s="9"/>
      <c r="DF89" s="2"/>
      <c r="DG89" s="2"/>
      <c r="DH89" s="2"/>
      <c r="DI89"/>
      <c r="DJ89"/>
      <c r="DK89"/>
      <c r="DL89"/>
      <c r="DM89"/>
    </row>
    <row r="90" spans="3:117" ht="8.25" customHeight="1">
      <c r="C90" s="2"/>
      <c r="D90" s="7"/>
      <c r="E90" s="8"/>
      <c r="F90" s="254" t="s">
        <v>35</v>
      </c>
      <c r="G90" s="258"/>
      <c r="H90" s="258"/>
      <c r="I90" s="258"/>
      <c r="J90" s="258"/>
      <c r="K90" s="258"/>
      <c r="L90" s="259"/>
      <c r="M90" s="256" t="s">
        <v>10</v>
      </c>
      <c r="N90" s="138"/>
      <c r="O90" s="8"/>
      <c r="P90" s="160" t="s">
        <v>98</v>
      </c>
      <c r="Q90" s="161"/>
      <c r="R90" s="161"/>
      <c r="S90" s="161"/>
      <c r="T90" s="161"/>
      <c r="U90" s="161"/>
      <c r="V90" s="161"/>
      <c r="W90" s="161"/>
      <c r="X90" s="161"/>
      <c r="Y90" s="161"/>
      <c r="Z90" s="162"/>
      <c r="AA90" s="264" t="s">
        <v>38</v>
      </c>
      <c r="AB90" s="265"/>
      <c r="AC90" s="265"/>
      <c r="AD90" s="265"/>
      <c r="AE90" s="265"/>
      <c r="AF90" s="265"/>
      <c r="AG90" s="265"/>
      <c r="AH90" s="265"/>
      <c r="AI90" s="265"/>
      <c r="AJ90" s="265"/>
      <c r="AK90" s="266"/>
      <c r="AL90" s="41"/>
      <c r="AM90" s="44"/>
      <c r="AN90" s="8"/>
      <c r="AO90" s="254" t="str">
        <f>F90</f>
        <v>長崎</v>
      </c>
      <c r="AP90" s="137"/>
      <c r="AQ90" s="137"/>
      <c r="AR90" s="137"/>
      <c r="AS90" s="137"/>
      <c r="AT90" s="137"/>
      <c r="AU90" s="255"/>
      <c r="AV90" s="256" t="s">
        <v>10</v>
      </c>
      <c r="AW90" s="138"/>
      <c r="AX90" s="8"/>
      <c r="AY90" s="160" t="str">
        <f>P90</f>
        <v>01730-2-961729</v>
      </c>
      <c r="AZ90" s="161"/>
      <c r="BA90" s="161"/>
      <c r="BB90" s="161"/>
      <c r="BC90" s="161"/>
      <c r="BD90" s="161"/>
      <c r="BE90" s="161"/>
      <c r="BF90" s="161"/>
      <c r="BG90" s="161"/>
      <c r="BH90" s="161"/>
      <c r="BI90" s="162"/>
      <c r="BJ90" s="264" t="str">
        <f>AA90</f>
        <v>長崎県</v>
      </c>
      <c r="BK90" s="265"/>
      <c r="BL90" s="265"/>
      <c r="BM90" s="265"/>
      <c r="BN90" s="265"/>
      <c r="BO90" s="265"/>
      <c r="BP90" s="265"/>
      <c r="BQ90" s="265"/>
      <c r="BR90" s="265"/>
      <c r="BS90" s="265"/>
      <c r="BT90" s="266"/>
      <c r="BU90" s="41"/>
      <c r="BV90" s="8"/>
      <c r="BW90" s="8"/>
      <c r="BX90" s="254" t="str">
        <f>F90</f>
        <v>長崎</v>
      </c>
      <c r="BY90" s="137"/>
      <c r="BZ90" s="137"/>
      <c r="CA90" s="137"/>
      <c r="CB90" s="137"/>
      <c r="CC90" s="137"/>
      <c r="CD90" s="255"/>
      <c r="CE90" s="256" t="s">
        <v>10</v>
      </c>
      <c r="CF90" s="138"/>
      <c r="CG90" s="8"/>
      <c r="CH90" s="160" t="str">
        <f>P90</f>
        <v>01730-2-961729</v>
      </c>
      <c r="CI90" s="161"/>
      <c r="CJ90" s="161"/>
      <c r="CK90" s="161"/>
      <c r="CL90" s="161"/>
      <c r="CM90" s="161"/>
      <c r="CN90" s="161"/>
      <c r="CO90" s="161"/>
      <c r="CP90" s="161"/>
      <c r="CQ90" s="161"/>
      <c r="CR90" s="162"/>
      <c r="CS90" s="264" t="str">
        <f>AA90</f>
        <v>長崎県</v>
      </c>
      <c r="CT90" s="265"/>
      <c r="CU90" s="265"/>
      <c r="CV90" s="265"/>
      <c r="CW90" s="265"/>
      <c r="CX90" s="265"/>
      <c r="CY90" s="265"/>
      <c r="CZ90" s="265"/>
      <c r="DA90" s="265"/>
      <c r="DB90" s="265"/>
      <c r="DC90" s="266"/>
      <c r="DD90" s="8"/>
      <c r="DE90" s="9"/>
      <c r="DF90" s="2"/>
      <c r="DG90" s="2"/>
      <c r="DH90" s="2"/>
      <c r="DI90"/>
      <c r="DJ90"/>
      <c r="DK90"/>
      <c r="DL90"/>
      <c r="DM90"/>
    </row>
    <row r="91" spans="3:117" ht="8.25" customHeight="1">
      <c r="C91" s="2"/>
      <c r="D91" s="7"/>
      <c r="E91" s="8"/>
      <c r="F91" s="260"/>
      <c r="G91" s="261"/>
      <c r="H91" s="261"/>
      <c r="I91" s="261"/>
      <c r="J91" s="261"/>
      <c r="K91" s="261"/>
      <c r="L91" s="262"/>
      <c r="M91" s="256"/>
      <c r="N91" s="138"/>
      <c r="O91" s="8"/>
      <c r="P91" s="163"/>
      <c r="Q91" s="164"/>
      <c r="R91" s="164"/>
      <c r="S91" s="164"/>
      <c r="T91" s="164"/>
      <c r="U91" s="164"/>
      <c r="V91" s="164"/>
      <c r="W91" s="164"/>
      <c r="X91" s="164"/>
      <c r="Y91" s="164"/>
      <c r="Z91" s="165"/>
      <c r="AA91" s="267"/>
      <c r="AB91" s="268"/>
      <c r="AC91" s="268"/>
      <c r="AD91" s="268"/>
      <c r="AE91" s="268"/>
      <c r="AF91" s="268"/>
      <c r="AG91" s="268"/>
      <c r="AH91" s="268"/>
      <c r="AI91" s="268"/>
      <c r="AJ91" s="268"/>
      <c r="AK91" s="269"/>
      <c r="AL91" s="41"/>
      <c r="AM91" s="44"/>
      <c r="AN91" s="8"/>
      <c r="AO91" s="256"/>
      <c r="AP91" s="138"/>
      <c r="AQ91" s="138"/>
      <c r="AR91" s="138"/>
      <c r="AS91" s="138"/>
      <c r="AT91" s="138"/>
      <c r="AU91" s="257"/>
      <c r="AV91" s="256"/>
      <c r="AW91" s="138"/>
      <c r="AX91" s="8"/>
      <c r="AY91" s="163"/>
      <c r="AZ91" s="164"/>
      <c r="BA91" s="164"/>
      <c r="BB91" s="164"/>
      <c r="BC91" s="164"/>
      <c r="BD91" s="164"/>
      <c r="BE91" s="164"/>
      <c r="BF91" s="164"/>
      <c r="BG91" s="164"/>
      <c r="BH91" s="164"/>
      <c r="BI91" s="165"/>
      <c r="BJ91" s="267"/>
      <c r="BK91" s="268"/>
      <c r="BL91" s="268"/>
      <c r="BM91" s="268"/>
      <c r="BN91" s="268"/>
      <c r="BO91" s="268"/>
      <c r="BP91" s="268"/>
      <c r="BQ91" s="268"/>
      <c r="BR91" s="268"/>
      <c r="BS91" s="268"/>
      <c r="BT91" s="269"/>
      <c r="BU91" s="41"/>
      <c r="BV91" s="8"/>
      <c r="BW91" s="8"/>
      <c r="BX91" s="256"/>
      <c r="BY91" s="138"/>
      <c r="BZ91" s="138"/>
      <c r="CA91" s="138"/>
      <c r="CB91" s="138"/>
      <c r="CC91" s="138"/>
      <c r="CD91" s="257"/>
      <c r="CE91" s="256"/>
      <c r="CF91" s="138"/>
      <c r="CG91" s="8"/>
      <c r="CH91" s="163"/>
      <c r="CI91" s="164"/>
      <c r="CJ91" s="164"/>
      <c r="CK91" s="164"/>
      <c r="CL91" s="164"/>
      <c r="CM91" s="164"/>
      <c r="CN91" s="164"/>
      <c r="CO91" s="164"/>
      <c r="CP91" s="164"/>
      <c r="CQ91" s="164"/>
      <c r="CR91" s="165"/>
      <c r="CS91" s="267"/>
      <c r="CT91" s="268"/>
      <c r="CU91" s="268"/>
      <c r="CV91" s="268"/>
      <c r="CW91" s="268"/>
      <c r="CX91" s="268"/>
      <c r="CY91" s="268"/>
      <c r="CZ91" s="268"/>
      <c r="DA91" s="268"/>
      <c r="DB91" s="268"/>
      <c r="DC91" s="269"/>
      <c r="DD91" s="8"/>
      <c r="DE91" s="9"/>
      <c r="DF91" s="2"/>
      <c r="DG91" s="2"/>
      <c r="DH91" s="2"/>
      <c r="DI91"/>
      <c r="DJ91"/>
      <c r="DK91"/>
      <c r="DL91"/>
      <c r="DM91"/>
    </row>
    <row r="92" spans="3:117" ht="8.25" customHeight="1">
      <c r="C92" s="2"/>
      <c r="D92" s="7"/>
      <c r="E92" s="8"/>
      <c r="F92" s="12"/>
      <c r="G92" s="74"/>
      <c r="H92" s="74"/>
      <c r="I92" s="74"/>
      <c r="J92" s="74"/>
      <c r="K92" s="74"/>
      <c r="L92" s="74"/>
      <c r="M92" s="72"/>
      <c r="N92" s="72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4"/>
      <c r="AL92" s="41"/>
      <c r="AM92" s="44"/>
      <c r="AN92" s="8"/>
      <c r="AO92" s="71"/>
      <c r="AP92" s="72"/>
      <c r="AQ92" s="72"/>
      <c r="AR92" s="72"/>
      <c r="AS92" s="72"/>
      <c r="AT92" s="72"/>
      <c r="AU92" s="72"/>
      <c r="AV92" s="72"/>
      <c r="AW92" s="72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4"/>
      <c r="BU92" s="41"/>
      <c r="BV92" s="8"/>
      <c r="BW92" s="8"/>
      <c r="BX92" s="71"/>
      <c r="BY92" s="72"/>
      <c r="BZ92" s="72"/>
      <c r="CA92" s="72"/>
      <c r="CB92" s="72"/>
      <c r="CC92" s="72"/>
      <c r="CD92" s="72"/>
      <c r="CE92" s="72"/>
      <c r="CF92" s="72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4"/>
      <c r="DD92" s="8"/>
      <c r="DE92" s="9"/>
      <c r="DF92" s="2"/>
      <c r="DG92" s="2"/>
      <c r="DH92" s="2"/>
      <c r="DI92"/>
      <c r="DJ92"/>
      <c r="DK92"/>
      <c r="DL92"/>
      <c r="DM92"/>
    </row>
    <row r="93" spans="3:117" ht="8.25" customHeight="1">
      <c r="C93" s="2"/>
      <c r="D93" s="7"/>
      <c r="E93" s="8"/>
      <c r="F93" s="7"/>
      <c r="G93" s="125" t="s">
        <v>40</v>
      </c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9"/>
      <c r="AL93" s="41"/>
      <c r="AM93" s="44"/>
      <c r="AN93" s="8"/>
      <c r="AO93" s="7"/>
      <c r="AP93" s="125" t="str">
        <f>G93</f>
        <v>所在地及び法人名</v>
      </c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5"/>
      <c r="BR93" s="125"/>
      <c r="BS93" s="125"/>
      <c r="BT93" s="9"/>
      <c r="BU93" s="41"/>
      <c r="BV93" s="8"/>
      <c r="BW93" s="8"/>
      <c r="BX93" s="7"/>
      <c r="BY93" s="125" t="str">
        <f>G93</f>
        <v>所在地及び法人名</v>
      </c>
      <c r="BZ93" s="125"/>
      <c r="CA93" s="125"/>
      <c r="CB93" s="125"/>
      <c r="CC93" s="125"/>
      <c r="CD93" s="125"/>
      <c r="CE93" s="125"/>
      <c r="CF93" s="125"/>
      <c r="CG93" s="125"/>
      <c r="CH93" s="125"/>
      <c r="CI93" s="125"/>
      <c r="CJ93" s="125"/>
      <c r="CK93" s="125"/>
      <c r="CL93" s="125"/>
      <c r="CM93" s="125"/>
      <c r="CN93" s="125"/>
      <c r="CO93" s="125"/>
      <c r="CP93" s="125"/>
      <c r="CQ93" s="125"/>
      <c r="CR93" s="125"/>
      <c r="CS93" s="125"/>
      <c r="CT93" s="125"/>
      <c r="CU93" s="125"/>
      <c r="CV93" s="125"/>
      <c r="CW93" s="125"/>
      <c r="CX93" s="125"/>
      <c r="CY93" s="125"/>
      <c r="CZ93" s="125"/>
      <c r="DA93" s="125"/>
      <c r="DB93" s="125"/>
      <c r="DC93" s="9"/>
      <c r="DD93" s="8"/>
      <c r="DE93" s="9"/>
      <c r="DF93" s="2"/>
      <c r="DG93" s="2"/>
      <c r="DH93" s="2"/>
      <c r="DI93"/>
      <c r="DJ93"/>
      <c r="DK93"/>
      <c r="DL93"/>
      <c r="DM93"/>
    </row>
    <row r="94" spans="3:117" ht="8.25" customHeight="1">
      <c r="C94" s="2"/>
      <c r="D94" s="7"/>
      <c r="E94" s="8"/>
      <c r="F94" s="7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9"/>
      <c r="AL94" s="41"/>
      <c r="AM94" s="44"/>
      <c r="AN94" s="8"/>
      <c r="AO94" s="7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5"/>
      <c r="BR94" s="125"/>
      <c r="BS94" s="125"/>
      <c r="BT94" s="9"/>
      <c r="BU94" s="41"/>
      <c r="BV94" s="8"/>
      <c r="BW94" s="8"/>
      <c r="BX94" s="7"/>
      <c r="BY94" s="125"/>
      <c r="BZ94" s="125"/>
      <c r="CA94" s="125"/>
      <c r="CB94" s="125"/>
      <c r="CC94" s="125"/>
      <c r="CD94" s="125"/>
      <c r="CE94" s="125"/>
      <c r="CF94" s="125"/>
      <c r="CG94" s="125"/>
      <c r="CH94" s="125"/>
      <c r="CI94" s="125"/>
      <c r="CJ94" s="125"/>
      <c r="CK94" s="125"/>
      <c r="CL94" s="125"/>
      <c r="CM94" s="125"/>
      <c r="CN94" s="125"/>
      <c r="CO94" s="125"/>
      <c r="CP94" s="125"/>
      <c r="CQ94" s="125"/>
      <c r="CR94" s="125"/>
      <c r="CS94" s="125"/>
      <c r="CT94" s="125"/>
      <c r="CU94" s="125"/>
      <c r="CV94" s="125"/>
      <c r="CW94" s="125"/>
      <c r="CX94" s="125"/>
      <c r="CY94" s="125"/>
      <c r="CZ94" s="125"/>
      <c r="DA94" s="125"/>
      <c r="DB94" s="125"/>
      <c r="DC94" s="9"/>
      <c r="DD94" s="8"/>
      <c r="DE94" s="9"/>
      <c r="DF94" s="2"/>
      <c r="DG94" s="2"/>
      <c r="DH94" s="2"/>
      <c r="DI94"/>
      <c r="DJ94"/>
      <c r="DK94"/>
      <c r="DL94"/>
      <c r="DM94"/>
    </row>
    <row r="95" spans="3:117" ht="8.25" customHeight="1">
      <c r="C95" s="2"/>
      <c r="D95" s="7"/>
      <c r="E95" s="8"/>
      <c r="F95" s="7"/>
      <c r="G95" s="125" t="str">
        <f>IF(E10&lt;&gt;"",E10,"")</f>
        <v>長崎市尾上町３－１</v>
      </c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71"/>
      <c r="AH95" s="271"/>
      <c r="AI95" s="271"/>
      <c r="AJ95" s="271"/>
      <c r="AK95" s="9"/>
      <c r="AL95" s="41"/>
      <c r="AM95" s="44"/>
      <c r="AN95" s="8"/>
      <c r="AO95" s="7"/>
      <c r="AP95" s="125" t="str">
        <f>G95</f>
        <v>長崎市尾上町３－１</v>
      </c>
      <c r="AQ95" s="271"/>
      <c r="AR95" s="271"/>
      <c r="AS95" s="271"/>
      <c r="AT95" s="271"/>
      <c r="AU95" s="271"/>
      <c r="AV95" s="271"/>
      <c r="AW95" s="271"/>
      <c r="AX95" s="271"/>
      <c r="AY95" s="271"/>
      <c r="AZ95" s="271"/>
      <c r="BA95" s="271"/>
      <c r="BB95" s="271"/>
      <c r="BC95" s="271"/>
      <c r="BD95" s="271"/>
      <c r="BE95" s="271"/>
      <c r="BF95" s="271"/>
      <c r="BG95" s="271"/>
      <c r="BH95" s="271"/>
      <c r="BI95" s="271"/>
      <c r="BJ95" s="271"/>
      <c r="BK95" s="271"/>
      <c r="BL95" s="271"/>
      <c r="BM95" s="271"/>
      <c r="BN95" s="271"/>
      <c r="BO95" s="271"/>
      <c r="BP95" s="271"/>
      <c r="BQ95" s="271"/>
      <c r="BR95" s="271"/>
      <c r="BS95" s="271"/>
      <c r="BT95" s="9"/>
      <c r="BU95" s="41"/>
      <c r="BV95" s="8"/>
      <c r="BW95" s="8"/>
      <c r="BX95" s="7"/>
      <c r="BY95" s="125" t="str">
        <f>G95</f>
        <v>長崎市尾上町３－１</v>
      </c>
      <c r="BZ95" s="126"/>
      <c r="CA95" s="126"/>
      <c r="CB95" s="126"/>
      <c r="CC95" s="126"/>
      <c r="CD95" s="126"/>
      <c r="CE95" s="126"/>
      <c r="CF95" s="126"/>
      <c r="CG95" s="126"/>
      <c r="CH95" s="126"/>
      <c r="CI95" s="126"/>
      <c r="CJ95" s="126"/>
      <c r="CK95" s="126"/>
      <c r="CL95" s="126"/>
      <c r="CM95" s="126"/>
      <c r="CN95" s="126"/>
      <c r="CO95" s="126"/>
      <c r="CP95" s="126"/>
      <c r="CQ95" s="126"/>
      <c r="CR95" s="126"/>
      <c r="CS95" s="126"/>
      <c r="CT95" s="126"/>
      <c r="CU95" s="126"/>
      <c r="CV95" s="126"/>
      <c r="CW95" s="126"/>
      <c r="CX95" s="126"/>
      <c r="CY95" s="126"/>
      <c r="CZ95" s="126"/>
      <c r="DA95" s="126"/>
      <c r="DB95" s="126"/>
      <c r="DC95" s="9"/>
      <c r="DD95" s="8"/>
      <c r="DE95" s="9"/>
      <c r="DF95" s="2"/>
      <c r="DG95" s="2"/>
      <c r="DH95" s="2"/>
      <c r="DI95"/>
      <c r="DJ95"/>
      <c r="DK95"/>
      <c r="DL95"/>
      <c r="DM95"/>
    </row>
    <row r="96" spans="3:117" ht="8.25" customHeight="1">
      <c r="C96" s="2"/>
      <c r="D96" s="7"/>
      <c r="E96" s="8"/>
      <c r="F96" s="7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9"/>
      <c r="AL96" s="41"/>
      <c r="AM96" s="44"/>
      <c r="AN96" s="8"/>
      <c r="AO96" s="7"/>
      <c r="AP96" s="271"/>
      <c r="AQ96" s="271"/>
      <c r="AR96" s="271"/>
      <c r="AS96" s="271"/>
      <c r="AT96" s="271"/>
      <c r="AU96" s="271"/>
      <c r="AV96" s="271"/>
      <c r="AW96" s="271"/>
      <c r="AX96" s="271"/>
      <c r="AY96" s="271"/>
      <c r="AZ96" s="271"/>
      <c r="BA96" s="271"/>
      <c r="BB96" s="271"/>
      <c r="BC96" s="271"/>
      <c r="BD96" s="271"/>
      <c r="BE96" s="271"/>
      <c r="BF96" s="271"/>
      <c r="BG96" s="271"/>
      <c r="BH96" s="271"/>
      <c r="BI96" s="271"/>
      <c r="BJ96" s="271"/>
      <c r="BK96" s="271"/>
      <c r="BL96" s="271"/>
      <c r="BM96" s="271"/>
      <c r="BN96" s="271"/>
      <c r="BO96" s="271"/>
      <c r="BP96" s="271"/>
      <c r="BQ96" s="271"/>
      <c r="BR96" s="271"/>
      <c r="BS96" s="271"/>
      <c r="BT96" s="9"/>
      <c r="BU96" s="41"/>
      <c r="BV96" s="8"/>
      <c r="BW96" s="8"/>
      <c r="BX96" s="7"/>
      <c r="BY96" s="126"/>
      <c r="BZ96" s="126"/>
      <c r="CA96" s="126"/>
      <c r="CB96" s="126"/>
      <c r="CC96" s="126"/>
      <c r="CD96" s="126"/>
      <c r="CE96" s="126"/>
      <c r="CF96" s="126"/>
      <c r="CG96" s="126"/>
      <c r="CH96" s="126"/>
      <c r="CI96" s="126"/>
      <c r="CJ96" s="126"/>
      <c r="CK96" s="126"/>
      <c r="CL96" s="126"/>
      <c r="CM96" s="126"/>
      <c r="CN96" s="126"/>
      <c r="CO96" s="126"/>
      <c r="CP96" s="126"/>
      <c r="CQ96" s="126"/>
      <c r="CR96" s="126"/>
      <c r="CS96" s="126"/>
      <c r="CT96" s="126"/>
      <c r="CU96" s="126"/>
      <c r="CV96" s="126"/>
      <c r="CW96" s="126"/>
      <c r="CX96" s="126"/>
      <c r="CY96" s="126"/>
      <c r="CZ96" s="126"/>
      <c r="DA96" s="126"/>
      <c r="DB96" s="126"/>
      <c r="DC96" s="9"/>
      <c r="DD96" s="8"/>
      <c r="DE96" s="9"/>
      <c r="DF96" s="2"/>
      <c r="DG96" s="2"/>
      <c r="DH96" s="2"/>
      <c r="DI96"/>
      <c r="DJ96"/>
      <c r="DK96"/>
      <c r="DL96"/>
      <c r="DM96"/>
    </row>
    <row r="97" spans="3:117" ht="8.25" customHeight="1">
      <c r="C97" s="2"/>
      <c r="D97" s="7"/>
      <c r="E97" s="8"/>
      <c r="F97" s="7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F97" s="271"/>
      <c r="AG97" s="271"/>
      <c r="AH97" s="271"/>
      <c r="AI97" s="271"/>
      <c r="AJ97" s="271"/>
      <c r="AK97" s="9"/>
      <c r="AL97" s="41"/>
      <c r="AM97" s="44"/>
      <c r="AN97" s="8"/>
      <c r="AO97" s="7"/>
      <c r="AP97" s="271"/>
      <c r="AQ97" s="271"/>
      <c r="AR97" s="271"/>
      <c r="AS97" s="271"/>
      <c r="AT97" s="271"/>
      <c r="AU97" s="271"/>
      <c r="AV97" s="271"/>
      <c r="AW97" s="271"/>
      <c r="AX97" s="271"/>
      <c r="AY97" s="271"/>
      <c r="AZ97" s="271"/>
      <c r="BA97" s="271"/>
      <c r="BB97" s="271"/>
      <c r="BC97" s="271"/>
      <c r="BD97" s="271"/>
      <c r="BE97" s="271"/>
      <c r="BF97" s="271"/>
      <c r="BG97" s="271"/>
      <c r="BH97" s="271"/>
      <c r="BI97" s="271"/>
      <c r="BJ97" s="271"/>
      <c r="BK97" s="271"/>
      <c r="BL97" s="271"/>
      <c r="BM97" s="271"/>
      <c r="BN97" s="271"/>
      <c r="BO97" s="271"/>
      <c r="BP97" s="271"/>
      <c r="BQ97" s="271"/>
      <c r="BR97" s="271"/>
      <c r="BS97" s="271"/>
      <c r="BT97" s="9"/>
      <c r="BU97" s="41"/>
      <c r="BV97" s="8"/>
      <c r="BW97" s="8"/>
      <c r="BX97" s="7"/>
      <c r="BY97" s="126"/>
      <c r="BZ97" s="126"/>
      <c r="CA97" s="126"/>
      <c r="CB97" s="126"/>
      <c r="CC97" s="126"/>
      <c r="CD97" s="126"/>
      <c r="CE97" s="126"/>
      <c r="CF97" s="126"/>
      <c r="CG97" s="126"/>
      <c r="CH97" s="126"/>
      <c r="CI97" s="126"/>
      <c r="CJ97" s="126"/>
      <c r="CK97" s="126"/>
      <c r="CL97" s="126"/>
      <c r="CM97" s="126"/>
      <c r="CN97" s="126"/>
      <c r="CO97" s="126"/>
      <c r="CP97" s="126"/>
      <c r="CQ97" s="126"/>
      <c r="CR97" s="126"/>
      <c r="CS97" s="126"/>
      <c r="CT97" s="126"/>
      <c r="CU97" s="126"/>
      <c r="CV97" s="126"/>
      <c r="CW97" s="126"/>
      <c r="CX97" s="126"/>
      <c r="CY97" s="126"/>
      <c r="CZ97" s="126"/>
      <c r="DA97" s="126"/>
      <c r="DB97" s="126"/>
      <c r="DC97" s="9"/>
      <c r="DD97" s="8"/>
      <c r="DE97" s="9"/>
      <c r="DF97" s="2"/>
      <c r="DG97" s="2"/>
      <c r="DH97" s="2"/>
      <c r="DI97"/>
      <c r="DJ97"/>
      <c r="DK97"/>
      <c r="DL97"/>
      <c r="DM97"/>
    </row>
    <row r="98" spans="3:117" ht="8.25" customHeight="1">
      <c r="C98" s="2"/>
      <c r="D98" s="7"/>
      <c r="E98" s="8"/>
      <c r="F98" s="7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71"/>
      <c r="AH98" s="271"/>
      <c r="AI98" s="271"/>
      <c r="AJ98" s="271"/>
      <c r="AK98" s="9"/>
      <c r="AL98" s="41"/>
      <c r="AM98" s="44"/>
      <c r="AN98" s="8"/>
      <c r="AO98" s="7"/>
      <c r="AP98" s="271"/>
      <c r="AQ98" s="271"/>
      <c r="AR98" s="271"/>
      <c r="AS98" s="271"/>
      <c r="AT98" s="271"/>
      <c r="AU98" s="271"/>
      <c r="AV98" s="271"/>
      <c r="AW98" s="271"/>
      <c r="AX98" s="271"/>
      <c r="AY98" s="271"/>
      <c r="AZ98" s="271"/>
      <c r="BA98" s="271"/>
      <c r="BB98" s="271"/>
      <c r="BC98" s="271"/>
      <c r="BD98" s="271"/>
      <c r="BE98" s="271"/>
      <c r="BF98" s="271"/>
      <c r="BG98" s="271"/>
      <c r="BH98" s="271"/>
      <c r="BI98" s="271"/>
      <c r="BJ98" s="271"/>
      <c r="BK98" s="271"/>
      <c r="BL98" s="271"/>
      <c r="BM98" s="271"/>
      <c r="BN98" s="271"/>
      <c r="BO98" s="271"/>
      <c r="BP98" s="271"/>
      <c r="BQ98" s="271"/>
      <c r="BR98" s="271"/>
      <c r="BS98" s="271"/>
      <c r="BT98" s="9"/>
      <c r="BU98" s="41"/>
      <c r="BV98" s="8"/>
      <c r="BW98" s="8"/>
      <c r="BX98" s="7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9"/>
      <c r="DD98" s="8"/>
      <c r="DE98" s="9"/>
      <c r="DF98" s="2"/>
      <c r="DG98" s="2"/>
      <c r="DH98" s="2"/>
      <c r="DI98"/>
      <c r="DJ98"/>
      <c r="DK98"/>
      <c r="DL98"/>
      <c r="DM98"/>
    </row>
    <row r="99" spans="3:117" ht="8.25" customHeight="1">
      <c r="C99" s="2"/>
      <c r="D99" s="7"/>
      <c r="E99" s="8"/>
      <c r="F99" s="7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F99" s="271"/>
      <c r="AG99" s="271"/>
      <c r="AH99" s="271"/>
      <c r="AI99" s="271"/>
      <c r="AJ99" s="271"/>
      <c r="AK99" s="9"/>
      <c r="AL99" s="41"/>
      <c r="AM99" s="44"/>
      <c r="AN99" s="8"/>
      <c r="AO99" s="7"/>
      <c r="AP99" s="271"/>
      <c r="AQ99" s="271"/>
      <c r="AR99" s="271"/>
      <c r="AS99" s="271"/>
      <c r="AT99" s="271"/>
      <c r="AU99" s="271"/>
      <c r="AV99" s="271"/>
      <c r="AW99" s="271"/>
      <c r="AX99" s="271"/>
      <c r="AY99" s="271"/>
      <c r="AZ99" s="271"/>
      <c r="BA99" s="271"/>
      <c r="BB99" s="271"/>
      <c r="BC99" s="271"/>
      <c r="BD99" s="271"/>
      <c r="BE99" s="271"/>
      <c r="BF99" s="271"/>
      <c r="BG99" s="271"/>
      <c r="BH99" s="271"/>
      <c r="BI99" s="271"/>
      <c r="BJ99" s="271"/>
      <c r="BK99" s="271"/>
      <c r="BL99" s="271"/>
      <c r="BM99" s="271"/>
      <c r="BN99" s="271"/>
      <c r="BO99" s="271"/>
      <c r="BP99" s="271"/>
      <c r="BQ99" s="271"/>
      <c r="BR99" s="271"/>
      <c r="BS99" s="271"/>
      <c r="BT99" s="9"/>
      <c r="BU99" s="41"/>
      <c r="BV99" s="8"/>
      <c r="BW99" s="8"/>
      <c r="BX99" s="7"/>
      <c r="BY99" s="126"/>
      <c r="BZ99" s="126"/>
      <c r="CA99" s="126"/>
      <c r="CB99" s="126"/>
      <c r="CC99" s="126"/>
      <c r="CD99" s="126"/>
      <c r="CE99" s="126"/>
      <c r="CF99" s="126"/>
      <c r="CG99" s="126"/>
      <c r="CH99" s="126"/>
      <c r="CI99" s="126"/>
      <c r="CJ99" s="126"/>
      <c r="CK99" s="126"/>
      <c r="CL99" s="126"/>
      <c r="CM99" s="126"/>
      <c r="CN99" s="126"/>
      <c r="CO99" s="126"/>
      <c r="CP99" s="126"/>
      <c r="CQ99" s="126"/>
      <c r="CR99" s="126"/>
      <c r="CS99" s="126"/>
      <c r="CT99" s="126"/>
      <c r="CU99" s="126"/>
      <c r="CV99" s="126"/>
      <c r="CW99" s="126"/>
      <c r="CX99" s="126"/>
      <c r="CY99" s="126"/>
      <c r="CZ99" s="126"/>
      <c r="DA99" s="126"/>
      <c r="DB99" s="126"/>
      <c r="DC99" s="9"/>
      <c r="DD99" s="8"/>
      <c r="DE99" s="9"/>
      <c r="DF99" s="2"/>
      <c r="DG99" s="2"/>
      <c r="DH99" s="2"/>
      <c r="DI99"/>
      <c r="DJ99"/>
      <c r="DK99"/>
      <c r="DL99"/>
      <c r="DM99"/>
    </row>
    <row r="100" spans="3:117" ht="6.2" customHeight="1">
      <c r="C100" s="2"/>
      <c r="D100" s="7"/>
      <c r="E100" s="8"/>
      <c r="F100" s="7"/>
      <c r="G100" s="273" t="str">
        <f>IF(E16&lt;&gt;"",E16,"")</f>
        <v>株式会社　県税ながさき</v>
      </c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9"/>
      <c r="AL100" s="41"/>
      <c r="AM100" s="44"/>
      <c r="AN100" s="8"/>
      <c r="AO100" s="7"/>
      <c r="AP100" s="272" t="str">
        <f>G100</f>
        <v>株式会社　県税ながさき</v>
      </c>
      <c r="AQ100" s="272"/>
      <c r="AR100" s="272"/>
      <c r="AS100" s="272"/>
      <c r="AT100" s="272"/>
      <c r="AU100" s="272"/>
      <c r="AV100" s="272"/>
      <c r="AW100" s="272"/>
      <c r="AX100" s="272"/>
      <c r="AY100" s="272"/>
      <c r="AZ100" s="272"/>
      <c r="BA100" s="272"/>
      <c r="BB100" s="272"/>
      <c r="BC100" s="272"/>
      <c r="BD100" s="272"/>
      <c r="BE100" s="272"/>
      <c r="BF100" s="272"/>
      <c r="BG100" s="272"/>
      <c r="BH100" s="272"/>
      <c r="BI100" s="272"/>
      <c r="BJ100" s="272"/>
      <c r="BK100" s="272"/>
      <c r="BL100" s="272"/>
      <c r="BM100" s="272"/>
      <c r="BN100" s="272"/>
      <c r="BO100" s="272"/>
      <c r="BP100" s="272"/>
      <c r="BQ100" s="272"/>
      <c r="BR100" s="272"/>
      <c r="BS100" s="272"/>
      <c r="BT100" s="9"/>
      <c r="BU100" s="41"/>
      <c r="BV100" s="8"/>
      <c r="BW100" s="8"/>
      <c r="BX100" s="7"/>
      <c r="BY100" s="272" t="str">
        <f>G100</f>
        <v>株式会社　県税ながさき</v>
      </c>
      <c r="BZ100" s="272"/>
      <c r="CA100" s="272"/>
      <c r="CB100" s="272"/>
      <c r="CC100" s="272"/>
      <c r="CD100" s="272"/>
      <c r="CE100" s="272"/>
      <c r="CF100" s="272"/>
      <c r="CG100" s="272"/>
      <c r="CH100" s="272"/>
      <c r="CI100" s="272"/>
      <c r="CJ100" s="272"/>
      <c r="CK100" s="272"/>
      <c r="CL100" s="272"/>
      <c r="CM100" s="272"/>
      <c r="CN100" s="272"/>
      <c r="CO100" s="272"/>
      <c r="CP100" s="272"/>
      <c r="CQ100" s="272"/>
      <c r="CR100" s="272"/>
      <c r="CS100" s="272"/>
      <c r="CT100" s="272"/>
      <c r="CU100" s="272"/>
      <c r="CV100" s="272"/>
      <c r="CW100" s="272"/>
      <c r="CX100" s="272"/>
      <c r="CY100" s="272"/>
      <c r="CZ100" s="272"/>
      <c r="DA100" s="272"/>
      <c r="DB100" s="272"/>
      <c r="DC100" s="9"/>
      <c r="DD100" s="8"/>
      <c r="DE100" s="9"/>
      <c r="DF100" s="2"/>
      <c r="DG100" s="2"/>
      <c r="DH100" s="2"/>
      <c r="DI100"/>
      <c r="DJ100"/>
      <c r="DK100"/>
      <c r="DL100"/>
      <c r="DM100"/>
    </row>
    <row r="101" spans="3:117" ht="8.25" customHeight="1">
      <c r="C101" s="2"/>
      <c r="D101" s="7"/>
      <c r="E101" s="8"/>
      <c r="F101" s="7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9"/>
      <c r="AL101" s="41"/>
      <c r="AM101" s="44"/>
      <c r="AN101" s="8"/>
      <c r="AO101" s="7"/>
      <c r="AP101" s="272"/>
      <c r="AQ101" s="272"/>
      <c r="AR101" s="272"/>
      <c r="AS101" s="272"/>
      <c r="AT101" s="272"/>
      <c r="AU101" s="272"/>
      <c r="AV101" s="272"/>
      <c r="AW101" s="272"/>
      <c r="AX101" s="272"/>
      <c r="AY101" s="272"/>
      <c r="AZ101" s="272"/>
      <c r="BA101" s="272"/>
      <c r="BB101" s="272"/>
      <c r="BC101" s="272"/>
      <c r="BD101" s="272"/>
      <c r="BE101" s="272"/>
      <c r="BF101" s="272"/>
      <c r="BG101" s="272"/>
      <c r="BH101" s="272"/>
      <c r="BI101" s="272"/>
      <c r="BJ101" s="272"/>
      <c r="BK101" s="272"/>
      <c r="BL101" s="272"/>
      <c r="BM101" s="272"/>
      <c r="BN101" s="272"/>
      <c r="BO101" s="272"/>
      <c r="BP101" s="272"/>
      <c r="BQ101" s="272"/>
      <c r="BR101" s="272"/>
      <c r="BS101" s="272"/>
      <c r="BT101" s="9"/>
      <c r="BU101" s="41"/>
      <c r="BV101" s="8"/>
      <c r="BW101" s="8"/>
      <c r="BX101" s="7"/>
      <c r="BY101" s="272"/>
      <c r="BZ101" s="272"/>
      <c r="CA101" s="272"/>
      <c r="CB101" s="272"/>
      <c r="CC101" s="272"/>
      <c r="CD101" s="272"/>
      <c r="CE101" s="272"/>
      <c r="CF101" s="272"/>
      <c r="CG101" s="272"/>
      <c r="CH101" s="272"/>
      <c r="CI101" s="272"/>
      <c r="CJ101" s="272"/>
      <c r="CK101" s="272"/>
      <c r="CL101" s="272"/>
      <c r="CM101" s="272"/>
      <c r="CN101" s="272"/>
      <c r="CO101" s="272"/>
      <c r="CP101" s="272"/>
      <c r="CQ101" s="272"/>
      <c r="CR101" s="272"/>
      <c r="CS101" s="272"/>
      <c r="CT101" s="272"/>
      <c r="CU101" s="272"/>
      <c r="CV101" s="272"/>
      <c r="CW101" s="272"/>
      <c r="CX101" s="272"/>
      <c r="CY101" s="272"/>
      <c r="CZ101" s="272"/>
      <c r="DA101" s="272"/>
      <c r="DB101" s="272"/>
      <c r="DC101" s="9"/>
      <c r="DD101" s="8"/>
      <c r="DE101" s="9"/>
      <c r="DF101" s="2"/>
      <c r="DG101" s="2"/>
      <c r="DH101" s="2"/>
      <c r="DI101"/>
      <c r="DJ101"/>
      <c r="DK101"/>
      <c r="DL101"/>
      <c r="DM101"/>
    </row>
    <row r="102" spans="3:117" ht="8.25" customHeight="1">
      <c r="C102" s="2"/>
      <c r="D102" s="7"/>
      <c r="E102" s="8"/>
      <c r="F102" s="7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9"/>
      <c r="AL102" s="41"/>
      <c r="AM102" s="44"/>
      <c r="AN102" s="8"/>
      <c r="AO102" s="7"/>
      <c r="AP102" s="272"/>
      <c r="AQ102" s="272"/>
      <c r="AR102" s="272"/>
      <c r="AS102" s="272"/>
      <c r="AT102" s="272"/>
      <c r="AU102" s="272"/>
      <c r="AV102" s="272"/>
      <c r="AW102" s="272"/>
      <c r="AX102" s="272"/>
      <c r="AY102" s="272"/>
      <c r="AZ102" s="272"/>
      <c r="BA102" s="272"/>
      <c r="BB102" s="272"/>
      <c r="BC102" s="272"/>
      <c r="BD102" s="272"/>
      <c r="BE102" s="272"/>
      <c r="BF102" s="272"/>
      <c r="BG102" s="272"/>
      <c r="BH102" s="272"/>
      <c r="BI102" s="272"/>
      <c r="BJ102" s="272"/>
      <c r="BK102" s="272"/>
      <c r="BL102" s="272"/>
      <c r="BM102" s="272"/>
      <c r="BN102" s="272"/>
      <c r="BO102" s="272"/>
      <c r="BP102" s="272"/>
      <c r="BQ102" s="272"/>
      <c r="BR102" s="272"/>
      <c r="BS102" s="272"/>
      <c r="BT102" s="9"/>
      <c r="BU102" s="41"/>
      <c r="BV102" s="8"/>
      <c r="BW102" s="8"/>
      <c r="BX102" s="7"/>
      <c r="BY102" s="272"/>
      <c r="BZ102" s="272"/>
      <c r="CA102" s="272"/>
      <c r="CB102" s="272"/>
      <c r="CC102" s="272"/>
      <c r="CD102" s="272"/>
      <c r="CE102" s="272"/>
      <c r="CF102" s="272"/>
      <c r="CG102" s="272"/>
      <c r="CH102" s="272"/>
      <c r="CI102" s="272"/>
      <c r="CJ102" s="272"/>
      <c r="CK102" s="272"/>
      <c r="CL102" s="272"/>
      <c r="CM102" s="272"/>
      <c r="CN102" s="272"/>
      <c r="CO102" s="272"/>
      <c r="CP102" s="272"/>
      <c r="CQ102" s="272"/>
      <c r="CR102" s="272"/>
      <c r="CS102" s="272"/>
      <c r="CT102" s="272"/>
      <c r="CU102" s="272"/>
      <c r="CV102" s="272"/>
      <c r="CW102" s="272"/>
      <c r="CX102" s="272"/>
      <c r="CY102" s="272"/>
      <c r="CZ102" s="272"/>
      <c r="DA102" s="272"/>
      <c r="DB102" s="272"/>
      <c r="DC102" s="9"/>
      <c r="DD102" s="8"/>
      <c r="DE102" s="9"/>
      <c r="DF102" s="2"/>
      <c r="DG102" s="2"/>
      <c r="DH102" s="2"/>
      <c r="DI102"/>
      <c r="DJ102"/>
      <c r="DK102"/>
      <c r="DL102"/>
      <c r="DM102"/>
    </row>
    <row r="103" spans="3:117" ht="8.25" customHeight="1">
      <c r="C103" s="2"/>
      <c r="D103" s="7"/>
      <c r="E103" s="8"/>
      <c r="F103" s="7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9"/>
      <c r="AL103" s="41"/>
      <c r="AM103" s="44"/>
      <c r="AN103" s="8"/>
      <c r="AO103" s="7"/>
      <c r="AP103" s="272"/>
      <c r="AQ103" s="272"/>
      <c r="AR103" s="272"/>
      <c r="AS103" s="272"/>
      <c r="AT103" s="272"/>
      <c r="AU103" s="272"/>
      <c r="AV103" s="272"/>
      <c r="AW103" s="272"/>
      <c r="AX103" s="272"/>
      <c r="AY103" s="272"/>
      <c r="AZ103" s="272"/>
      <c r="BA103" s="272"/>
      <c r="BB103" s="272"/>
      <c r="BC103" s="272"/>
      <c r="BD103" s="272"/>
      <c r="BE103" s="272"/>
      <c r="BF103" s="272"/>
      <c r="BG103" s="272"/>
      <c r="BH103" s="272"/>
      <c r="BI103" s="272"/>
      <c r="BJ103" s="272"/>
      <c r="BK103" s="272"/>
      <c r="BL103" s="272"/>
      <c r="BM103" s="272"/>
      <c r="BN103" s="272"/>
      <c r="BO103" s="272"/>
      <c r="BP103" s="272"/>
      <c r="BQ103" s="272"/>
      <c r="BR103" s="272"/>
      <c r="BS103" s="272"/>
      <c r="BT103" s="9"/>
      <c r="BU103" s="41"/>
      <c r="BV103" s="8"/>
      <c r="BW103" s="8"/>
      <c r="BX103" s="7"/>
      <c r="BY103" s="272"/>
      <c r="BZ103" s="272"/>
      <c r="CA103" s="272"/>
      <c r="CB103" s="272"/>
      <c r="CC103" s="272"/>
      <c r="CD103" s="272"/>
      <c r="CE103" s="272"/>
      <c r="CF103" s="272"/>
      <c r="CG103" s="272"/>
      <c r="CH103" s="272"/>
      <c r="CI103" s="272"/>
      <c r="CJ103" s="272"/>
      <c r="CK103" s="272"/>
      <c r="CL103" s="272"/>
      <c r="CM103" s="272"/>
      <c r="CN103" s="272"/>
      <c r="CO103" s="272"/>
      <c r="CP103" s="272"/>
      <c r="CQ103" s="272"/>
      <c r="CR103" s="272"/>
      <c r="CS103" s="272"/>
      <c r="CT103" s="272"/>
      <c r="CU103" s="272"/>
      <c r="CV103" s="272"/>
      <c r="CW103" s="272"/>
      <c r="CX103" s="272"/>
      <c r="CY103" s="272"/>
      <c r="CZ103" s="272"/>
      <c r="DA103" s="272"/>
      <c r="DB103" s="272"/>
      <c r="DC103" s="9"/>
      <c r="DD103" s="8"/>
      <c r="DE103" s="9"/>
      <c r="DF103" s="2"/>
      <c r="DG103" s="2"/>
      <c r="DH103" s="2"/>
      <c r="DI103"/>
      <c r="DJ103"/>
      <c r="DK103"/>
      <c r="DL103"/>
      <c r="DM103"/>
    </row>
    <row r="104" spans="3:117" ht="8.25" customHeight="1">
      <c r="C104" s="2"/>
      <c r="D104" s="7"/>
      <c r="E104" s="8"/>
      <c r="F104" s="7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9"/>
      <c r="AL104" s="41"/>
      <c r="AM104" s="44"/>
      <c r="AN104" s="8"/>
      <c r="AO104" s="7"/>
      <c r="AP104" s="272"/>
      <c r="AQ104" s="272"/>
      <c r="AR104" s="272"/>
      <c r="AS104" s="272"/>
      <c r="AT104" s="272"/>
      <c r="AU104" s="272"/>
      <c r="AV104" s="272"/>
      <c r="AW104" s="272"/>
      <c r="AX104" s="272"/>
      <c r="AY104" s="272"/>
      <c r="AZ104" s="272"/>
      <c r="BA104" s="272"/>
      <c r="BB104" s="272"/>
      <c r="BC104" s="272"/>
      <c r="BD104" s="272"/>
      <c r="BE104" s="272"/>
      <c r="BF104" s="272"/>
      <c r="BG104" s="272"/>
      <c r="BH104" s="272"/>
      <c r="BI104" s="272"/>
      <c r="BJ104" s="272"/>
      <c r="BK104" s="272"/>
      <c r="BL104" s="272"/>
      <c r="BM104" s="272"/>
      <c r="BN104" s="272"/>
      <c r="BO104" s="272"/>
      <c r="BP104" s="272"/>
      <c r="BQ104" s="272"/>
      <c r="BR104" s="272"/>
      <c r="BS104" s="272"/>
      <c r="BT104" s="9"/>
      <c r="BU104" s="41"/>
      <c r="BV104" s="8"/>
      <c r="BW104" s="8"/>
      <c r="BX104" s="7"/>
      <c r="BY104" s="272"/>
      <c r="BZ104" s="272"/>
      <c r="CA104" s="272"/>
      <c r="CB104" s="272"/>
      <c r="CC104" s="272"/>
      <c r="CD104" s="272"/>
      <c r="CE104" s="272"/>
      <c r="CF104" s="272"/>
      <c r="CG104" s="272"/>
      <c r="CH104" s="272"/>
      <c r="CI104" s="272"/>
      <c r="CJ104" s="272"/>
      <c r="CK104" s="272"/>
      <c r="CL104" s="272"/>
      <c r="CM104" s="272"/>
      <c r="CN104" s="272"/>
      <c r="CO104" s="272"/>
      <c r="CP104" s="272"/>
      <c r="CQ104" s="272"/>
      <c r="CR104" s="272"/>
      <c r="CS104" s="272"/>
      <c r="CT104" s="272"/>
      <c r="CU104" s="272"/>
      <c r="CV104" s="272"/>
      <c r="CW104" s="272"/>
      <c r="CX104" s="272"/>
      <c r="CY104" s="272"/>
      <c r="CZ104" s="272"/>
      <c r="DA104" s="272"/>
      <c r="DB104" s="272"/>
      <c r="DC104" s="9"/>
      <c r="DD104" s="8"/>
      <c r="DE104" s="9"/>
      <c r="DF104" s="2"/>
      <c r="DG104" s="2"/>
      <c r="DH104" s="2"/>
      <c r="DI104"/>
      <c r="DJ104"/>
      <c r="DK104"/>
      <c r="DL104"/>
      <c r="DM104"/>
    </row>
    <row r="105" spans="3:117" ht="8.25" hidden="1" customHeight="1">
      <c r="C105" s="2"/>
      <c r="D105" s="7"/>
      <c r="E105" s="8"/>
      <c r="F105" s="7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9"/>
      <c r="AL105" s="41"/>
      <c r="AM105" s="44"/>
      <c r="AN105" s="8"/>
      <c r="AO105" s="16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7"/>
      <c r="BU105" s="41"/>
      <c r="BV105" s="8"/>
      <c r="BW105" s="8"/>
      <c r="BX105" s="16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7"/>
      <c r="DD105" s="8"/>
      <c r="DE105" s="9"/>
      <c r="DF105" s="2"/>
      <c r="DG105" s="2"/>
      <c r="DH105" s="2"/>
      <c r="DI105"/>
      <c r="DJ105"/>
      <c r="DK105"/>
      <c r="DL105"/>
      <c r="DM105"/>
    </row>
    <row r="106" spans="3:117" ht="8.25" customHeight="1">
      <c r="C106" s="2"/>
      <c r="D106" s="7"/>
      <c r="E106" s="8"/>
      <c r="F106" s="208" t="s">
        <v>64</v>
      </c>
      <c r="G106" s="209"/>
      <c r="H106" s="210"/>
      <c r="I106" s="427" t="s">
        <v>88</v>
      </c>
      <c r="J106" s="428"/>
      <c r="K106" s="428"/>
      <c r="L106" s="428"/>
      <c r="M106" s="428"/>
      <c r="N106" s="428"/>
      <c r="O106" s="428"/>
      <c r="P106" s="428"/>
      <c r="Q106" s="428"/>
      <c r="R106" s="428"/>
      <c r="S106" s="428"/>
      <c r="T106" s="428"/>
      <c r="U106" s="428"/>
      <c r="V106" s="428"/>
      <c r="W106" s="428"/>
      <c r="X106" s="428"/>
      <c r="Y106" s="428"/>
      <c r="Z106" s="428"/>
      <c r="AA106" s="429"/>
      <c r="AB106" s="430" t="s">
        <v>95</v>
      </c>
      <c r="AC106" s="431"/>
      <c r="AD106" s="431"/>
      <c r="AE106" s="431"/>
      <c r="AF106" s="431"/>
      <c r="AG106" s="431"/>
      <c r="AH106" s="431"/>
      <c r="AI106" s="431"/>
      <c r="AJ106" s="431"/>
      <c r="AK106" s="432"/>
      <c r="AL106" s="66"/>
      <c r="AM106" s="44"/>
      <c r="AN106" s="8"/>
      <c r="AO106" s="208" t="s">
        <v>64</v>
      </c>
      <c r="AP106" s="209"/>
      <c r="AQ106" s="210"/>
      <c r="AR106" s="427" t="s">
        <v>88</v>
      </c>
      <c r="AS106" s="428"/>
      <c r="AT106" s="428"/>
      <c r="AU106" s="428"/>
      <c r="AV106" s="428"/>
      <c r="AW106" s="428"/>
      <c r="AX106" s="428"/>
      <c r="AY106" s="428"/>
      <c r="AZ106" s="428"/>
      <c r="BA106" s="428"/>
      <c r="BB106" s="428"/>
      <c r="BC106" s="428"/>
      <c r="BD106" s="428"/>
      <c r="BE106" s="428"/>
      <c r="BF106" s="428"/>
      <c r="BG106" s="428"/>
      <c r="BH106" s="428"/>
      <c r="BI106" s="428"/>
      <c r="BJ106" s="429"/>
      <c r="BK106" s="430" t="s">
        <v>95</v>
      </c>
      <c r="BL106" s="431"/>
      <c r="BM106" s="431"/>
      <c r="BN106" s="431"/>
      <c r="BO106" s="431"/>
      <c r="BP106" s="431"/>
      <c r="BQ106" s="431"/>
      <c r="BR106" s="431"/>
      <c r="BS106" s="431"/>
      <c r="BT106" s="432"/>
      <c r="BU106" s="41"/>
      <c r="BV106" s="8"/>
      <c r="BW106" s="8"/>
      <c r="BX106" s="208" t="s">
        <v>64</v>
      </c>
      <c r="BY106" s="209"/>
      <c r="BZ106" s="210"/>
      <c r="CA106" s="427" t="s">
        <v>88</v>
      </c>
      <c r="CB106" s="428"/>
      <c r="CC106" s="428"/>
      <c r="CD106" s="428"/>
      <c r="CE106" s="428"/>
      <c r="CF106" s="428"/>
      <c r="CG106" s="428"/>
      <c r="CH106" s="428"/>
      <c r="CI106" s="428"/>
      <c r="CJ106" s="428"/>
      <c r="CK106" s="428"/>
      <c r="CL106" s="428"/>
      <c r="CM106" s="428"/>
      <c r="CN106" s="428"/>
      <c r="CO106" s="428"/>
      <c r="CP106" s="428"/>
      <c r="CQ106" s="428"/>
      <c r="CR106" s="428"/>
      <c r="CS106" s="429"/>
      <c r="CT106" s="430" t="s">
        <v>95</v>
      </c>
      <c r="CU106" s="431"/>
      <c r="CV106" s="431"/>
      <c r="CW106" s="431"/>
      <c r="CX106" s="431"/>
      <c r="CY106" s="431"/>
      <c r="CZ106" s="431"/>
      <c r="DA106" s="431"/>
      <c r="DB106" s="431"/>
      <c r="DC106" s="432"/>
      <c r="DD106" s="8"/>
      <c r="DE106" s="9"/>
      <c r="DF106" s="2"/>
      <c r="DG106" s="2"/>
      <c r="DH106" s="2"/>
      <c r="DI106"/>
      <c r="DJ106"/>
      <c r="DK106"/>
      <c r="DL106"/>
      <c r="DM106"/>
    </row>
    <row r="107" spans="3:117" ht="11.25" customHeight="1">
      <c r="C107" s="2"/>
      <c r="D107" s="7"/>
      <c r="E107" s="8"/>
      <c r="F107" s="146" t="str">
        <f>IF(E35&lt;&gt;"",E35,"")</f>
        <v>6</v>
      </c>
      <c r="G107" s="147"/>
      <c r="H107" s="148"/>
      <c r="I107" s="122" t="s">
        <v>68</v>
      </c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4"/>
      <c r="U107" s="110" t="s">
        <v>69</v>
      </c>
      <c r="V107" s="111"/>
      <c r="W107" s="111"/>
      <c r="X107" s="112"/>
      <c r="Y107" s="113"/>
      <c r="Z107" s="114"/>
      <c r="AA107" s="115"/>
      <c r="AB107" s="441" t="str">
        <f>IF(E23&lt;&gt;"",RIGHT(E23+100000000,8),"")</f>
        <v>00123456</v>
      </c>
      <c r="AC107" s="442"/>
      <c r="AD107" s="442"/>
      <c r="AE107" s="442"/>
      <c r="AF107" s="442"/>
      <c r="AG107" s="442"/>
      <c r="AH107" s="442"/>
      <c r="AI107" s="442"/>
      <c r="AJ107" s="442"/>
      <c r="AK107" s="443"/>
      <c r="AL107" s="41"/>
      <c r="AM107" s="44"/>
      <c r="AN107" s="8"/>
      <c r="AO107" s="146" t="str">
        <f>F107</f>
        <v>6</v>
      </c>
      <c r="AP107" s="147"/>
      <c r="AQ107" s="148"/>
      <c r="AR107" s="122" t="s">
        <v>68</v>
      </c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4"/>
      <c r="BD107" s="110" t="s">
        <v>69</v>
      </c>
      <c r="BE107" s="111"/>
      <c r="BF107" s="111"/>
      <c r="BG107" s="112"/>
      <c r="BH107" s="113"/>
      <c r="BI107" s="114"/>
      <c r="BJ107" s="115"/>
      <c r="BK107" s="433" t="str">
        <f>AB107</f>
        <v>00123456</v>
      </c>
      <c r="BL107" s="434"/>
      <c r="BM107" s="434"/>
      <c r="BN107" s="434"/>
      <c r="BO107" s="434"/>
      <c r="BP107" s="434"/>
      <c r="BQ107" s="434"/>
      <c r="BR107" s="434"/>
      <c r="BS107" s="434"/>
      <c r="BT107" s="435"/>
      <c r="BU107" s="41"/>
      <c r="BV107" s="8"/>
      <c r="BW107" s="8"/>
      <c r="BX107" s="146" t="str">
        <f>F107</f>
        <v>6</v>
      </c>
      <c r="BY107" s="147"/>
      <c r="BZ107" s="148"/>
      <c r="CA107" s="122" t="s">
        <v>68</v>
      </c>
      <c r="CB107" s="123"/>
      <c r="CC107" s="123"/>
      <c r="CD107" s="123"/>
      <c r="CE107" s="123"/>
      <c r="CF107" s="123"/>
      <c r="CG107" s="123"/>
      <c r="CH107" s="123"/>
      <c r="CI107" s="123"/>
      <c r="CJ107" s="123"/>
      <c r="CK107" s="123"/>
      <c r="CL107" s="124"/>
      <c r="CM107" s="110" t="s">
        <v>69</v>
      </c>
      <c r="CN107" s="111"/>
      <c r="CO107" s="111"/>
      <c r="CP107" s="112"/>
      <c r="CQ107" s="113"/>
      <c r="CR107" s="114"/>
      <c r="CS107" s="115"/>
      <c r="CT107" s="433" t="str">
        <f>AB107</f>
        <v>00123456</v>
      </c>
      <c r="CU107" s="434"/>
      <c r="CV107" s="434"/>
      <c r="CW107" s="434"/>
      <c r="CX107" s="434"/>
      <c r="CY107" s="434"/>
      <c r="CZ107" s="434"/>
      <c r="DA107" s="434"/>
      <c r="DB107" s="434"/>
      <c r="DC107" s="435"/>
      <c r="DD107" s="8"/>
      <c r="DE107" s="9"/>
      <c r="DF107" s="2"/>
      <c r="DG107" s="2"/>
      <c r="DH107" s="2"/>
      <c r="DI107"/>
      <c r="DJ107"/>
      <c r="DK107"/>
      <c r="DL107"/>
      <c r="DM107"/>
    </row>
    <row r="108" spans="3:117" ht="21" customHeight="1">
      <c r="C108" s="2"/>
      <c r="D108" s="7"/>
      <c r="E108" s="8"/>
      <c r="F108" s="423"/>
      <c r="G108" s="424"/>
      <c r="H108" s="425"/>
      <c r="I108" s="119" t="str">
        <f>IF(E27&gt;=DATE(2019,5,1),CONCATENATE(P283,0,YEAR(E27)-2018,TEXT(E27,"mmdd")),IF(E27&lt;&gt;"",CONCATENATE(P283,TEXT(E27,"eemmdd")),""))</f>
        <v>5050401</v>
      </c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1"/>
      <c r="U108" s="447" t="s">
        <v>100</v>
      </c>
      <c r="V108" s="448"/>
      <c r="W108" s="448"/>
      <c r="X108" s="449"/>
      <c r="Y108" s="116"/>
      <c r="Z108" s="117"/>
      <c r="AA108" s="118"/>
      <c r="AB108" s="444"/>
      <c r="AC108" s="445"/>
      <c r="AD108" s="445"/>
      <c r="AE108" s="445"/>
      <c r="AF108" s="445"/>
      <c r="AG108" s="445"/>
      <c r="AH108" s="445"/>
      <c r="AI108" s="445"/>
      <c r="AJ108" s="445"/>
      <c r="AK108" s="446"/>
      <c r="AL108" s="41"/>
      <c r="AM108" s="44"/>
      <c r="AN108" s="8"/>
      <c r="AO108" s="423"/>
      <c r="AP108" s="424"/>
      <c r="AQ108" s="425"/>
      <c r="AR108" s="119" t="str">
        <f>I108</f>
        <v>5050401</v>
      </c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1"/>
      <c r="BD108" s="107" t="str">
        <f>U108</f>
        <v>０１</v>
      </c>
      <c r="BE108" s="108"/>
      <c r="BF108" s="108"/>
      <c r="BG108" s="109"/>
      <c r="BH108" s="116"/>
      <c r="BI108" s="117"/>
      <c r="BJ108" s="118"/>
      <c r="BK108" s="436"/>
      <c r="BL108" s="437"/>
      <c r="BM108" s="437"/>
      <c r="BN108" s="437"/>
      <c r="BO108" s="437"/>
      <c r="BP108" s="437"/>
      <c r="BQ108" s="437"/>
      <c r="BR108" s="437"/>
      <c r="BS108" s="437"/>
      <c r="BT108" s="438"/>
      <c r="BU108" s="41"/>
      <c r="BV108" s="8"/>
      <c r="BW108" s="8"/>
      <c r="BX108" s="423"/>
      <c r="BY108" s="424"/>
      <c r="BZ108" s="425"/>
      <c r="CA108" s="119" t="str">
        <f>I108</f>
        <v>5050401</v>
      </c>
      <c r="CB108" s="120"/>
      <c r="CC108" s="120"/>
      <c r="CD108" s="120"/>
      <c r="CE108" s="120"/>
      <c r="CF108" s="120"/>
      <c r="CG108" s="120"/>
      <c r="CH108" s="120"/>
      <c r="CI108" s="120"/>
      <c r="CJ108" s="120"/>
      <c r="CK108" s="120"/>
      <c r="CL108" s="121"/>
      <c r="CM108" s="107" t="str">
        <f>U108</f>
        <v>０１</v>
      </c>
      <c r="CN108" s="108"/>
      <c r="CO108" s="108"/>
      <c r="CP108" s="109"/>
      <c r="CQ108" s="116"/>
      <c r="CR108" s="117"/>
      <c r="CS108" s="118"/>
      <c r="CT108" s="436"/>
      <c r="CU108" s="437"/>
      <c r="CV108" s="437"/>
      <c r="CW108" s="437"/>
      <c r="CX108" s="437"/>
      <c r="CY108" s="437"/>
      <c r="CZ108" s="437"/>
      <c r="DA108" s="437"/>
      <c r="DB108" s="437"/>
      <c r="DC108" s="438"/>
      <c r="DD108" s="8"/>
      <c r="DE108" s="9"/>
      <c r="DF108" s="2"/>
      <c r="DG108" s="2"/>
      <c r="DH108" s="2"/>
      <c r="DI108"/>
      <c r="DJ108"/>
      <c r="DK108"/>
      <c r="DL108"/>
      <c r="DM108"/>
    </row>
    <row r="109" spans="3:117" ht="8.25" customHeight="1">
      <c r="C109" s="2"/>
      <c r="D109" s="7"/>
      <c r="E109" s="8"/>
      <c r="F109" s="166" t="s">
        <v>106</v>
      </c>
      <c r="G109" s="421"/>
      <c r="H109" s="421"/>
      <c r="I109" s="421"/>
      <c r="J109" s="421"/>
      <c r="K109" s="421"/>
      <c r="L109" s="421"/>
      <c r="M109" s="421"/>
      <c r="N109" s="421"/>
      <c r="O109" s="421"/>
      <c r="P109" s="421"/>
      <c r="Q109" s="421"/>
      <c r="R109" s="421"/>
      <c r="S109" s="421"/>
      <c r="T109" s="421"/>
      <c r="U109" s="421"/>
      <c r="V109" s="421"/>
      <c r="W109" s="421"/>
      <c r="X109" s="421"/>
      <c r="Y109" s="421"/>
      <c r="Z109" s="421"/>
      <c r="AA109" s="421"/>
      <c r="AB109" s="422"/>
      <c r="AC109" s="166" t="s">
        <v>11</v>
      </c>
      <c r="AD109" s="421"/>
      <c r="AE109" s="421"/>
      <c r="AF109" s="421"/>
      <c r="AG109" s="421"/>
      <c r="AH109" s="421"/>
      <c r="AI109" s="421"/>
      <c r="AJ109" s="421"/>
      <c r="AK109" s="422"/>
      <c r="AL109" s="41"/>
      <c r="AM109" s="44"/>
      <c r="AN109" s="8"/>
      <c r="AO109" s="166" t="s">
        <v>106</v>
      </c>
      <c r="AP109" s="421"/>
      <c r="AQ109" s="421"/>
      <c r="AR109" s="421"/>
      <c r="AS109" s="421"/>
      <c r="AT109" s="421"/>
      <c r="AU109" s="421"/>
      <c r="AV109" s="421"/>
      <c r="AW109" s="421"/>
      <c r="AX109" s="421"/>
      <c r="AY109" s="421"/>
      <c r="AZ109" s="421"/>
      <c r="BA109" s="421"/>
      <c r="BB109" s="421"/>
      <c r="BC109" s="421"/>
      <c r="BD109" s="421"/>
      <c r="BE109" s="421"/>
      <c r="BF109" s="421"/>
      <c r="BG109" s="421"/>
      <c r="BH109" s="421"/>
      <c r="BI109" s="421"/>
      <c r="BJ109" s="421"/>
      <c r="BK109" s="422"/>
      <c r="BL109" s="166" t="s">
        <v>11</v>
      </c>
      <c r="BM109" s="421"/>
      <c r="BN109" s="421"/>
      <c r="BO109" s="421"/>
      <c r="BP109" s="421"/>
      <c r="BQ109" s="421"/>
      <c r="BR109" s="421"/>
      <c r="BS109" s="421"/>
      <c r="BT109" s="422"/>
      <c r="BU109" s="41"/>
      <c r="BV109" s="8"/>
      <c r="BW109" s="8"/>
      <c r="BX109" s="166" t="s">
        <v>106</v>
      </c>
      <c r="BY109" s="421"/>
      <c r="BZ109" s="421"/>
      <c r="CA109" s="421"/>
      <c r="CB109" s="421"/>
      <c r="CC109" s="421"/>
      <c r="CD109" s="421"/>
      <c r="CE109" s="421"/>
      <c r="CF109" s="421"/>
      <c r="CG109" s="421"/>
      <c r="CH109" s="421"/>
      <c r="CI109" s="421"/>
      <c r="CJ109" s="421"/>
      <c r="CK109" s="421"/>
      <c r="CL109" s="421"/>
      <c r="CM109" s="421"/>
      <c r="CN109" s="421"/>
      <c r="CO109" s="421"/>
      <c r="CP109" s="421"/>
      <c r="CQ109" s="421"/>
      <c r="CR109" s="421"/>
      <c r="CS109" s="421"/>
      <c r="CT109" s="422"/>
      <c r="CU109" s="166" t="s">
        <v>11</v>
      </c>
      <c r="CV109" s="421"/>
      <c r="CW109" s="421"/>
      <c r="CX109" s="421"/>
      <c r="CY109" s="421"/>
      <c r="CZ109" s="421"/>
      <c r="DA109" s="421"/>
      <c r="DB109" s="421"/>
      <c r="DC109" s="422"/>
      <c r="DD109" s="8"/>
      <c r="DE109" s="9"/>
      <c r="DF109" s="2"/>
      <c r="DG109" s="2"/>
      <c r="DH109" s="2"/>
      <c r="DI109"/>
      <c r="DJ109"/>
      <c r="DK109"/>
      <c r="DL109"/>
      <c r="DM109"/>
    </row>
    <row r="110" spans="3:117" ht="12" customHeight="1">
      <c r="C110" s="2"/>
      <c r="D110" s="7"/>
      <c r="E110" s="8"/>
      <c r="F110" s="146" t="str">
        <f>IF(AND(E27&gt;DATE(2019,5,1),W27&gt;DATE(2019,5,1)),CONCATENATE(0,YEAR(E27)-2018,"・",TEXT(E27,"mm・dd"),"　から  ",0,YEAR(W27)-2018,"・",TEXT(W27,"mm・dd"),"  まで  "),IF(AND(E27&lt;DATE(2019,5,1),W27&gt;DATE(2019,5,1)),CONCATENATE(TEXT(E27,"ee・mm・dd"),"　から  ",0,YEAR(W27)-2018,"・",TEXT(W27,"mm・dd"),"  まで  "),IF(AND(E27&lt;&gt;"",W27&lt;&gt;""),CONCATENATE(TEXT(E27,"ee・mm・dd"),"　から  ",TEXT(W27,"ee・mm・dd"),"  まで  "),"")))</f>
        <v xml:space="preserve">05・04・01　から  06・03・31  まで  </v>
      </c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8"/>
      <c r="AC110" s="171" t="str">
        <f>IF(E39&lt;&gt;"",IF(E39="その他",CONCATENATE("その他（",T39,"）"),E39),"")</f>
        <v>確定</v>
      </c>
      <c r="AD110" s="172"/>
      <c r="AE110" s="172"/>
      <c r="AF110" s="172"/>
      <c r="AG110" s="172"/>
      <c r="AH110" s="172"/>
      <c r="AI110" s="172"/>
      <c r="AJ110" s="172"/>
      <c r="AK110" s="173"/>
      <c r="AL110" s="41"/>
      <c r="AM110" s="44"/>
      <c r="AN110" s="8"/>
      <c r="AO110" s="146" t="str">
        <f>IF(AND(E27&gt;DATE(2019,5,1),W27&gt;DATE(2019,5,1)),CONCATENATE(0,YEAR(E27)-2018,"・",TEXT(E27,"mm・dd"),"　から  ",0,YEAR(W27)-2018,"・",TEXT(W27,"mm・dd"),"  まで  "),IF(AND(E27&lt;&gt;"",W27&lt;&gt;""),CONCATENATE(TEXT(E27,"ee・mm・dd"),"　から  ",TEXT(W27,"ee・mm・dd"),"  まで  "),""))</f>
        <v xml:space="preserve">05・04・01　から  06・03・31  まで  </v>
      </c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  <c r="BI110" s="147"/>
      <c r="BJ110" s="147"/>
      <c r="BK110" s="148"/>
      <c r="BL110" s="171" t="str">
        <f>AC110</f>
        <v>確定</v>
      </c>
      <c r="BM110" s="172"/>
      <c r="BN110" s="172"/>
      <c r="BO110" s="172"/>
      <c r="BP110" s="172"/>
      <c r="BQ110" s="172"/>
      <c r="BR110" s="172"/>
      <c r="BS110" s="172"/>
      <c r="BT110" s="173"/>
      <c r="BU110" s="41"/>
      <c r="BV110" s="8"/>
      <c r="BW110" s="8"/>
      <c r="BX110" s="146" t="str">
        <f>F110</f>
        <v xml:space="preserve">05・04・01　から  06・03・31  まで  </v>
      </c>
      <c r="BY110" s="147"/>
      <c r="BZ110" s="147"/>
      <c r="CA110" s="147"/>
      <c r="CB110" s="147"/>
      <c r="CC110" s="147"/>
      <c r="CD110" s="147"/>
      <c r="CE110" s="147"/>
      <c r="CF110" s="147"/>
      <c r="CG110" s="147"/>
      <c r="CH110" s="147"/>
      <c r="CI110" s="147"/>
      <c r="CJ110" s="147"/>
      <c r="CK110" s="147"/>
      <c r="CL110" s="147"/>
      <c r="CM110" s="147"/>
      <c r="CN110" s="147"/>
      <c r="CO110" s="147"/>
      <c r="CP110" s="147"/>
      <c r="CQ110" s="147"/>
      <c r="CR110" s="147"/>
      <c r="CS110" s="147"/>
      <c r="CT110" s="148"/>
      <c r="CU110" s="171" t="str">
        <f>AC110</f>
        <v>確定</v>
      </c>
      <c r="CV110" s="172"/>
      <c r="CW110" s="172"/>
      <c r="CX110" s="172"/>
      <c r="CY110" s="172"/>
      <c r="CZ110" s="172"/>
      <c r="DA110" s="172"/>
      <c r="DB110" s="172"/>
      <c r="DC110" s="173"/>
      <c r="DD110" s="8"/>
      <c r="DE110" s="9"/>
      <c r="DF110" s="2"/>
      <c r="DG110" s="2"/>
      <c r="DH110" s="2"/>
      <c r="DI110"/>
      <c r="DJ110"/>
      <c r="DK110"/>
      <c r="DL110"/>
      <c r="DM110"/>
    </row>
    <row r="111" spans="3:117" ht="12" customHeight="1">
      <c r="C111" s="2"/>
      <c r="D111" s="7"/>
      <c r="E111" s="8"/>
      <c r="F111" s="149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1"/>
      <c r="AC111" s="174"/>
      <c r="AD111" s="175"/>
      <c r="AE111" s="175"/>
      <c r="AF111" s="175"/>
      <c r="AG111" s="175"/>
      <c r="AH111" s="175"/>
      <c r="AI111" s="175"/>
      <c r="AJ111" s="175"/>
      <c r="AK111" s="176"/>
      <c r="AL111" s="41"/>
      <c r="AM111" s="44"/>
      <c r="AN111" s="8"/>
      <c r="AO111" s="149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1"/>
      <c r="BL111" s="174"/>
      <c r="BM111" s="175"/>
      <c r="BN111" s="175"/>
      <c r="BO111" s="175"/>
      <c r="BP111" s="175"/>
      <c r="BQ111" s="175"/>
      <c r="BR111" s="175"/>
      <c r="BS111" s="175"/>
      <c r="BT111" s="176"/>
      <c r="BU111" s="41"/>
      <c r="BV111" s="8"/>
      <c r="BW111" s="8"/>
      <c r="BX111" s="149"/>
      <c r="BY111" s="150"/>
      <c r="BZ111" s="150"/>
      <c r="CA111" s="150"/>
      <c r="CB111" s="150"/>
      <c r="CC111" s="150"/>
      <c r="CD111" s="150"/>
      <c r="CE111" s="150"/>
      <c r="CF111" s="150"/>
      <c r="CG111" s="150"/>
      <c r="CH111" s="150"/>
      <c r="CI111" s="150"/>
      <c r="CJ111" s="150"/>
      <c r="CK111" s="150"/>
      <c r="CL111" s="150"/>
      <c r="CM111" s="150"/>
      <c r="CN111" s="150"/>
      <c r="CO111" s="150"/>
      <c r="CP111" s="150"/>
      <c r="CQ111" s="150"/>
      <c r="CR111" s="150"/>
      <c r="CS111" s="150"/>
      <c r="CT111" s="151"/>
      <c r="CU111" s="174"/>
      <c r="CV111" s="175"/>
      <c r="CW111" s="175"/>
      <c r="CX111" s="175"/>
      <c r="CY111" s="175"/>
      <c r="CZ111" s="175"/>
      <c r="DA111" s="175"/>
      <c r="DB111" s="175"/>
      <c r="DC111" s="176"/>
      <c r="DD111" s="8"/>
      <c r="DE111" s="9"/>
      <c r="DF111" s="2"/>
      <c r="DG111" s="2"/>
      <c r="DH111" s="2"/>
      <c r="DI111"/>
      <c r="DJ111"/>
      <c r="DK111"/>
      <c r="DL111"/>
      <c r="DM111"/>
    </row>
    <row r="112" spans="3:117" ht="13.5" customHeight="1">
      <c r="C112" s="2"/>
      <c r="D112" s="7"/>
      <c r="E112" s="8"/>
      <c r="F112" s="426" t="s">
        <v>12</v>
      </c>
      <c r="G112" s="426"/>
      <c r="H112" s="289" t="s">
        <v>13</v>
      </c>
      <c r="I112" s="289"/>
      <c r="J112" s="289"/>
      <c r="K112" s="289"/>
      <c r="L112" s="289"/>
      <c r="M112" s="289"/>
      <c r="N112" s="280" t="s">
        <v>70</v>
      </c>
      <c r="O112" s="280"/>
      <c r="P112" s="282" t="str">
        <f>C286</f>
        <v/>
      </c>
      <c r="Q112" s="179"/>
      <c r="R112" s="178" t="str">
        <f>D286</f>
        <v/>
      </c>
      <c r="S112" s="180"/>
      <c r="T112" s="282" t="str">
        <f>E286</f>
        <v/>
      </c>
      <c r="U112" s="179"/>
      <c r="V112" s="274" t="str">
        <f>F286</f>
        <v/>
      </c>
      <c r="W112" s="274"/>
      <c r="X112" s="274" t="str">
        <f>G286</f>
        <v/>
      </c>
      <c r="Y112" s="275"/>
      <c r="Z112" s="292" t="str">
        <f>H291</f>
        <v/>
      </c>
      <c r="AA112" s="274"/>
      <c r="AB112" s="274" t="str">
        <f>I291</f>
        <v/>
      </c>
      <c r="AC112" s="274"/>
      <c r="AD112" s="274" t="str">
        <f>J291</f>
        <v>5</v>
      </c>
      <c r="AE112" s="275"/>
      <c r="AF112" s="292" t="str">
        <f>K291</f>
        <v>1</v>
      </c>
      <c r="AG112" s="274"/>
      <c r="AH112" s="178" t="str">
        <f>L291</f>
        <v>0</v>
      </c>
      <c r="AI112" s="179"/>
      <c r="AJ112" s="178" t="str">
        <f>M291</f>
        <v>0</v>
      </c>
      <c r="AK112" s="180"/>
      <c r="AL112" s="41"/>
      <c r="AM112" s="44"/>
      <c r="AN112" s="8"/>
      <c r="AO112" s="288" t="s">
        <v>12</v>
      </c>
      <c r="AP112" s="288"/>
      <c r="AQ112" s="289" t="s">
        <v>13</v>
      </c>
      <c r="AR112" s="289"/>
      <c r="AS112" s="289"/>
      <c r="AT112" s="289"/>
      <c r="AU112" s="289"/>
      <c r="AV112" s="289"/>
      <c r="AW112" s="280" t="s">
        <v>70</v>
      </c>
      <c r="AX112" s="280"/>
      <c r="AY112" s="282" t="str">
        <f>P112</f>
        <v/>
      </c>
      <c r="AZ112" s="179"/>
      <c r="BA112" s="178" t="str">
        <f>R112</f>
        <v/>
      </c>
      <c r="BB112" s="180"/>
      <c r="BC112" s="282" t="str">
        <f>T112</f>
        <v/>
      </c>
      <c r="BD112" s="179"/>
      <c r="BE112" s="274" t="str">
        <f>V112</f>
        <v/>
      </c>
      <c r="BF112" s="274"/>
      <c r="BG112" s="274" t="str">
        <f>X112</f>
        <v/>
      </c>
      <c r="BH112" s="275"/>
      <c r="BI112" s="292" t="str">
        <f>Z112</f>
        <v/>
      </c>
      <c r="BJ112" s="274"/>
      <c r="BK112" s="274" t="str">
        <f>AB112</f>
        <v/>
      </c>
      <c r="BL112" s="274"/>
      <c r="BM112" s="274" t="str">
        <f>AD112</f>
        <v>5</v>
      </c>
      <c r="BN112" s="275"/>
      <c r="BO112" s="292" t="str">
        <f>AF112</f>
        <v>1</v>
      </c>
      <c r="BP112" s="274"/>
      <c r="BQ112" s="178" t="str">
        <f>AH112</f>
        <v>0</v>
      </c>
      <c r="BR112" s="179"/>
      <c r="BS112" s="178" t="str">
        <f>AJ112</f>
        <v>0</v>
      </c>
      <c r="BT112" s="180"/>
      <c r="BU112" s="41"/>
      <c r="BV112" s="8"/>
      <c r="BW112" s="8"/>
      <c r="BX112" s="288" t="s">
        <v>12</v>
      </c>
      <c r="BY112" s="288"/>
      <c r="BZ112" s="289" t="s">
        <v>13</v>
      </c>
      <c r="CA112" s="289"/>
      <c r="CB112" s="289"/>
      <c r="CC112" s="289"/>
      <c r="CD112" s="289"/>
      <c r="CE112" s="289"/>
      <c r="CF112" s="280" t="s">
        <v>70</v>
      </c>
      <c r="CG112" s="280"/>
      <c r="CH112" s="282" t="str">
        <f>P112</f>
        <v/>
      </c>
      <c r="CI112" s="179"/>
      <c r="CJ112" s="178" t="str">
        <f>R112</f>
        <v/>
      </c>
      <c r="CK112" s="180"/>
      <c r="CL112" s="282" t="str">
        <f>T112</f>
        <v/>
      </c>
      <c r="CM112" s="179"/>
      <c r="CN112" s="274" t="str">
        <f>V112</f>
        <v/>
      </c>
      <c r="CO112" s="274"/>
      <c r="CP112" s="274" t="str">
        <f>X112</f>
        <v/>
      </c>
      <c r="CQ112" s="275"/>
      <c r="CR112" s="292" t="str">
        <f>Z112</f>
        <v/>
      </c>
      <c r="CS112" s="274"/>
      <c r="CT112" s="274" t="str">
        <f>AB112</f>
        <v/>
      </c>
      <c r="CU112" s="274"/>
      <c r="CV112" s="274" t="str">
        <f>AD112</f>
        <v>5</v>
      </c>
      <c r="CW112" s="275"/>
      <c r="CX112" s="292" t="str">
        <f>AF112</f>
        <v>1</v>
      </c>
      <c r="CY112" s="274"/>
      <c r="CZ112" s="178" t="str">
        <f>AH112</f>
        <v>0</v>
      </c>
      <c r="DA112" s="179"/>
      <c r="DB112" s="178" t="str">
        <f>AJ112</f>
        <v>0</v>
      </c>
      <c r="DC112" s="180"/>
      <c r="DD112" s="8"/>
      <c r="DE112" s="9"/>
      <c r="DF112" s="2"/>
      <c r="DG112" s="2"/>
      <c r="DH112" s="2"/>
      <c r="DI112"/>
      <c r="DJ112"/>
      <c r="DK112"/>
      <c r="DL112"/>
      <c r="DM112"/>
    </row>
    <row r="113" spans="3:117" ht="8.25" customHeight="1">
      <c r="C113" s="2"/>
      <c r="D113" s="7"/>
      <c r="E113" s="8"/>
      <c r="F113" s="288"/>
      <c r="G113" s="288"/>
      <c r="H113" s="290"/>
      <c r="I113" s="290"/>
      <c r="J113" s="290"/>
      <c r="K113" s="290"/>
      <c r="L113" s="290"/>
      <c r="M113" s="290"/>
      <c r="N113" s="286"/>
      <c r="O113" s="286"/>
      <c r="P113" s="170"/>
      <c r="Q113" s="153"/>
      <c r="R113" s="153"/>
      <c r="S113" s="158"/>
      <c r="T113" s="170"/>
      <c r="U113" s="153"/>
      <c r="V113" s="276"/>
      <c r="W113" s="276"/>
      <c r="X113" s="276"/>
      <c r="Y113" s="277"/>
      <c r="Z113" s="293"/>
      <c r="AA113" s="276"/>
      <c r="AB113" s="276"/>
      <c r="AC113" s="276"/>
      <c r="AD113" s="276"/>
      <c r="AE113" s="277"/>
      <c r="AF113" s="293"/>
      <c r="AG113" s="276"/>
      <c r="AH113" s="153"/>
      <c r="AI113" s="153"/>
      <c r="AJ113" s="153"/>
      <c r="AK113" s="158"/>
      <c r="AL113" s="41"/>
      <c r="AM113" s="44"/>
      <c r="AN113" s="8"/>
      <c r="AO113" s="288"/>
      <c r="AP113" s="288"/>
      <c r="AQ113" s="290"/>
      <c r="AR113" s="290"/>
      <c r="AS113" s="290"/>
      <c r="AT113" s="290"/>
      <c r="AU113" s="290"/>
      <c r="AV113" s="290"/>
      <c r="AW113" s="286"/>
      <c r="AX113" s="286"/>
      <c r="AY113" s="170"/>
      <c r="AZ113" s="153"/>
      <c r="BA113" s="153"/>
      <c r="BB113" s="158"/>
      <c r="BC113" s="170"/>
      <c r="BD113" s="153"/>
      <c r="BE113" s="276"/>
      <c r="BF113" s="276"/>
      <c r="BG113" s="276"/>
      <c r="BH113" s="277"/>
      <c r="BI113" s="293"/>
      <c r="BJ113" s="276"/>
      <c r="BK113" s="276"/>
      <c r="BL113" s="276"/>
      <c r="BM113" s="276"/>
      <c r="BN113" s="277"/>
      <c r="BO113" s="293"/>
      <c r="BP113" s="276"/>
      <c r="BQ113" s="153"/>
      <c r="BR113" s="153"/>
      <c r="BS113" s="153"/>
      <c r="BT113" s="158"/>
      <c r="BU113" s="41"/>
      <c r="BV113" s="8"/>
      <c r="BW113" s="8"/>
      <c r="BX113" s="288"/>
      <c r="BY113" s="288"/>
      <c r="BZ113" s="290"/>
      <c r="CA113" s="290"/>
      <c r="CB113" s="290"/>
      <c r="CC113" s="290"/>
      <c r="CD113" s="290"/>
      <c r="CE113" s="290"/>
      <c r="CF113" s="286"/>
      <c r="CG113" s="286"/>
      <c r="CH113" s="170"/>
      <c r="CI113" s="153"/>
      <c r="CJ113" s="153"/>
      <c r="CK113" s="158"/>
      <c r="CL113" s="170"/>
      <c r="CM113" s="153"/>
      <c r="CN113" s="276"/>
      <c r="CO113" s="276"/>
      <c r="CP113" s="276"/>
      <c r="CQ113" s="277"/>
      <c r="CR113" s="293"/>
      <c r="CS113" s="276"/>
      <c r="CT113" s="276"/>
      <c r="CU113" s="276"/>
      <c r="CV113" s="276"/>
      <c r="CW113" s="277"/>
      <c r="CX113" s="293"/>
      <c r="CY113" s="276"/>
      <c r="CZ113" s="153"/>
      <c r="DA113" s="153"/>
      <c r="DB113" s="153"/>
      <c r="DC113" s="158"/>
      <c r="DD113" s="8"/>
      <c r="DE113" s="9"/>
      <c r="DF113" s="2"/>
      <c r="DG113" s="2"/>
      <c r="DH113" s="2"/>
      <c r="DI113"/>
      <c r="DJ113"/>
      <c r="DK113"/>
      <c r="DL113"/>
      <c r="DM113"/>
    </row>
    <row r="114" spans="3:117" ht="8.25" customHeight="1">
      <c r="C114" s="2"/>
      <c r="D114" s="7"/>
      <c r="E114" s="8"/>
      <c r="F114" s="288"/>
      <c r="G114" s="288"/>
      <c r="H114" s="91" t="s">
        <v>14</v>
      </c>
      <c r="I114" s="91"/>
      <c r="J114" s="91"/>
      <c r="K114" s="91"/>
      <c r="L114" s="91"/>
      <c r="M114" s="91"/>
      <c r="N114" s="286" t="s">
        <v>71</v>
      </c>
      <c r="O114" s="286"/>
      <c r="P114" s="169" t="str">
        <f>C287</f>
        <v/>
      </c>
      <c r="Q114" s="153"/>
      <c r="R114" s="152" t="str">
        <f>D287</f>
        <v/>
      </c>
      <c r="S114" s="158"/>
      <c r="T114" s="169" t="str">
        <f>E287</f>
        <v/>
      </c>
      <c r="U114" s="153"/>
      <c r="V114" s="152" t="str">
        <f>F287</f>
        <v/>
      </c>
      <c r="W114" s="153"/>
      <c r="X114" s="152" t="str">
        <f>G287</f>
        <v/>
      </c>
      <c r="Y114" s="158"/>
      <c r="Z114" s="169" t="str">
        <f>H292</f>
        <v/>
      </c>
      <c r="AA114" s="153"/>
      <c r="AB114" s="152" t="str">
        <f>I292</f>
        <v>2</v>
      </c>
      <c r="AC114" s="153"/>
      <c r="AD114" s="152" t="str">
        <f>J292</f>
        <v>1</v>
      </c>
      <c r="AE114" s="158"/>
      <c r="AF114" s="169" t="str">
        <f>K292</f>
        <v>0</v>
      </c>
      <c r="AG114" s="153"/>
      <c r="AH114" s="152" t="str">
        <f>L292</f>
        <v>0</v>
      </c>
      <c r="AI114" s="153"/>
      <c r="AJ114" s="152" t="str">
        <f>M292</f>
        <v>0</v>
      </c>
      <c r="AK114" s="158"/>
      <c r="AL114" s="41"/>
      <c r="AM114" s="44"/>
      <c r="AN114" s="8"/>
      <c r="AO114" s="288"/>
      <c r="AP114" s="288"/>
      <c r="AQ114" s="91" t="s">
        <v>14</v>
      </c>
      <c r="AR114" s="91"/>
      <c r="AS114" s="91"/>
      <c r="AT114" s="91"/>
      <c r="AU114" s="91"/>
      <c r="AV114" s="91"/>
      <c r="AW114" s="286" t="s">
        <v>71</v>
      </c>
      <c r="AX114" s="286"/>
      <c r="AY114" s="169" t="str">
        <f>P114</f>
        <v/>
      </c>
      <c r="AZ114" s="153"/>
      <c r="BA114" s="152" t="str">
        <f>R114</f>
        <v/>
      </c>
      <c r="BB114" s="158"/>
      <c r="BC114" s="169" t="str">
        <f>T114</f>
        <v/>
      </c>
      <c r="BD114" s="153"/>
      <c r="BE114" s="152" t="str">
        <f>V114</f>
        <v/>
      </c>
      <c r="BF114" s="153"/>
      <c r="BG114" s="152" t="str">
        <f>X114</f>
        <v/>
      </c>
      <c r="BH114" s="158"/>
      <c r="BI114" s="169" t="str">
        <f>Z114</f>
        <v/>
      </c>
      <c r="BJ114" s="153"/>
      <c r="BK114" s="152" t="str">
        <f>AB114</f>
        <v>2</v>
      </c>
      <c r="BL114" s="153"/>
      <c r="BM114" s="152" t="str">
        <f>AD114</f>
        <v>1</v>
      </c>
      <c r="BN114" s="158"/>
      <c r="BO114" s="169" t="str">
        <f>AF114</f>
        <v>0</v>
      </c>
      <c r="BP114" s="153"/>
      <c r="BQ114" s="152" t="str">
        <f>AH114</f>
        <v>0</v>
      </c>
      <c r="BR114" s="153"/>
      <c r="BS114" s="152" t="str">
        <f>AJ114</f>
        <v>0</v>
      </c>
      <c r="BT114" s="158"/>
      <c r="BU114" s="41"/>
      <c r="BV114" s="8"/>
      <c r="BW114" s="8"/>
      <c r="BX114" s="288"/>
      <c r="BY114" s="288"/>
      <c r="BZ114" s="91" t="s">
        <v>14</v>
      </c>
      <c r="CA114" s="91"/>
      <c r="CB114" s="91"/>
      <c r="CC114" s="91"/>
      <c r="CD114" s="91"/>
      <c r="CE114" s="91"/>
      <c r="CF114" s="286" t="s">
        <v>71</v>
      </c>
      <c r="CG114" s="286"/>
      <c r="CH114" s="169" t="str">
        <f>P114</f>
        <v/>
      </c>
      <c r="CI114" s="153"/>
      <c r="CJ114" s="152" t="str">
        <f>R114</f>
        <v/>
      </c>
      <c r="CK114" s="158"/>
      <c r="CL114" s="169" t="str">
        <f>T114</f>
        <v/>
      </c>
      <c r="CM114" s="153"/>
      <c r="CN114" s="152" t="str">
        <f>V114</f>
        <v/>
      </c>
      <c r="CO114" s="153"/>
      <c r="CP114" s="152" t="str">
        <f>X114</f>
        <v/>
      </c>
      <c r="CQ114" s="158"/>
      <c r="CR114" s="169" t="str">
        <f>Z114</f>
        <v/>
      </c>
      <c r="CS114" s="153"/>
      <c r="CT114" s="152" t="str">
        <f>AB114</f>
        <v>2</v>
      </c>
      <c r="CU114" s="153"/>
      <c r="CV114" s="152" t="str">
        <f>AD114</f>
        <v>1</v>
      </c>
      <c r="CW114" s="158"/>
      <c r="CX114" s="169" t="str">
        <f>AF114</f>
        <v>0</v>
      </c>
      <c r="CY114" s="153"/>
      <c r="CZ114" s="152" t="str">
        <f>AH114</f>
        <v>0</v>
      </c>
      <c r="DA114" s="153"/>
      <c r="DB114" s="152" t="str">
        <f>AJ114</f>
        <v>0</v>
      </c>
      <c r="DC114" s="158"/>
      <c r="DD114" s="8"/>
      <c r="DE114" s="9"/>
      <c r="DF114" s="2"/>
      <c r="DG114" s="2"/>
      <c r="DH114" s="2"/>
      <c r="DI114"/>
      <c r="DJ114"/>
      <c r="DK114"/>
      <c r="DL114"/>
      <c r="DM114"/>
    </row>
    <row r="115" spans="3:117" ht="8.25" customHeight="1">
      <c r="C115" s="2"/>
      <c r="D115" s="7"/>
      <c r="E115" s="8"/>
      <c r="F115" s="288"/>
      <c r="G115" s="288"/>
      <c r="H115" s="91"/>
      <c r="I115" s="91"/>
      <c r="J115" s="91"/>
      <c r="K115" s="91"/>
      <c r="L115" s="91"/>
      <c r="M115" s="91"/>
      <c r="N115" s="286"/>
      <c r="O115" s="286"/>
      <c r="P115" s="170"/>
      <c r="Q115" s="153"/>
      <c r="R115" s="153"/>
      <c r="S115" s="158"/>
      <c r="T115" s="170"/>
      <c r="U115" s="153"/>
      <c r="V115" s="153"/>
      <c r="W115" s="153"/>
      <c r="X115" s="153"/>
      <c r="Y115" s="158"/>
      <c r="Z115" s="170"/>
      <c r="AA115" s="153"/>
      <c r="AB115" s="153"/>
      <c r="AC115" s="153"/>
      <c r="AD115" s="153"/>
      <c r="AE115" s="158"/>
      <c r="AF115" s="170"/>
      <c r="AG115" s="153"/>
      <c r="AH115" s="153"/>
      <c r="AI115" s="153"/>
      <c r="AJ115" s="153"/>
      <c r="AK115" s="158"/>
      <c r="AL115" s="41"/>
      <c r="AM115" s="44"/>
      <c r="AN115" s="8"/>
      <c r="AO115" s="288"/>
      <c r="AP115" s="288"/>
      <c r="AQ115" s="91"/>
      <c r="AR115" s="91"/>
      <c r="AS115" s="91"/>
      <c r="AT115" s="91"/>
      <c r="AU115" s="91"/>
      <c r="AV115" s="91"/>
      <c r="AW115" s="286"/>
      <c r="AX115" s="286"/>
      <c r="AY115" s="170"/>
      <c r="AZ115" s="153"/>
      <c r="BA115" s="153"/>
      <c r="BB115" s="158"/>
      <c r="BC115" s="170"/>
      <c r="BD115" s="153"/>
      <c r="BE115" s="153"/>
      <c r="BF115" s="153"/>
      <c r="BG115" s="153"/>
      <c r="BH115" s="158"/>
      <c r="BI115" s="170"/>
      <c r="BJ115" s="153"/>
      <c r="BK115" s="153"/>
      <c r="BL115" s="153"/>
      <c r="BM115" s="153"/>
      <c r="BN115" s="158"/>
      <c r="BO115" s="170"/>
      <c r="BP115" s="153"/>
      <c r="BQ115" s="153"/>
      <c r="BR115" s="153"/>
      <c r="BS115" s="153"/>
      <c r="BT115" s="158"/>
      <c r="BU115" s="41"/>
      <c r="BV115" s="8"/>
      <c r="BW115" s="8"/>
      <c r="BX115" s="288"/>
      <c r="BY115" s="288"/>
      <c r="BZ115" s="91"/>
      <c r="CA115" s="91"/>
      <c r="CB115" s="91"/>
      <c r="CC115" s="91"/>
      <c r="CD115" s="91"/>
      <c r="CE115" s="91"/>
      <c r="CF115" s="286"/>
      <c r="CG115" s="286"/>
      <c r="CH115" s="170"/>
      <c r="CI115" s="153"/>
      <c r="CJ115" s="153"/>
      <c r="CK115" s="158"/>
      <c r="CL115" s="170"/>
      <c r="CM115" s="153"/>
      <c r="CN115" s="153"/>
      <c r="CO115" s="153"/>
      <c r="CP115" s="153"/>
      <c r="CQ115" s="158"/>
      <c r="CR115" s="170"/>
      <c r="CS115" s="153"/>
      <c r="CT115" s="153"/>
      <c r="CU115" s="153"/>
      <c r="CV115" s="153"/>
      <c r="CW115" s="158"/>
      <c r="CX115" s="170"/>
      <c r="CY115" s="153"/>
      <c r="CZ115" s="153"/>
      <c r="DA115" s="153"/>
      <c r="DB115" s="153"/>
      <c r="DC115" s="158"/>
      <c r="DD115" s="8"/>
      <c r="DE115" s="9"/>
      <c r="DF115" s="2"/>
      <c r="DG115" s="2"/>
      <c r="DH115" s="2"/>
      <c r="DI115"/>
      <c r="DJ115"/>
      <c r="DK115"/>
      <c r="DL115"/>
      <c r="DM115"/>
    </row>
    <row r="116" spans="3:117" ht="8.25" customHeight="1">
      <c r="C116" s="2"/>
      <c r="D116" s="7"/>
      <c r="E116" s="8"/>
      <c r="F116" s="288"/>
      <c r="G116" s="288"/>
      <c r="H116" s="91" t="s">
        <v>15</v>
      </c>
      <c r="I116" s="91"/>
      <c r="J116" s="91"/>
      <c r="K116" s="91"/>
      <c r="L116" s="91"/>
      <c r="M116" s="91"/>
      <c r="N116" s="286" t="s">
        <v>72</v>
      </c>
      <c r="O116" s="286"/>
      <c r="P116" s="169" t="str">
        <f>C288</f>
        <v/>
      </c>
      <c r="Q116" s="153"/>
      <c r="R116" s="152" t="str">
        <f>D288</f>
        <v/>
      </c>
      <c r="S116" s="158"/>
      <c r="T116" s="169" t="str">
        <f>E288</f>
        <v/>
      </c>
      <c r="U116" s="153"/>
      <c r="V116" s="152" t="str">
        <f>F288</f>
        <v/>
      </c>
      <c r="W116" s="153"/>
      <c r="X116" s="152" t="str">
        <f>G288</f>
        <v/>
      </c>
      <c r="Y116" s="158"/>
      <c r="Z116" s="169" t="str">
        <f>H293</f>
        <v/>
      </c>
      <c r="AA116" s="153"/>
      <c r="AB116" s="152" t="str">
        <f>I293</f>
        <v/>
      </c>
      <c r="AC116" s="153"/>
      <c r="AD116" s="152" t="str">
        <f>J293</f>
        <v/>
      </c>
      <c r="AE116" s="158"/>
      <c r="AF116" s="169" t="str">
        <f>K293</f>
        <v/>
      </c>
      <c r="AG116" s="153"/>
      <c r="AH116" s="152" t="str">
        <f>L293</f>
        <v/>
      </c>
      <c r="AI116" s="153"/>
      <c r="AJ116" s="152" t="str">
        <f>M293</f>
        <v/>
      </c>
      <c r="AK116" s="158"/>
      <c r="AL116" s="41"/>
      <c r="AM116" s="44"/>
      <c r="AN116" s="8"/>
      <c r="AO116" s="288"/>
      <c r="AP116" s="288"/>
      <c r="AQ116" s="91" t="s">
        <v>15</v>
      </c>
      <c r="AR116" s="91"/>
      <c r="AS116" s="91"/>
      <c r="AT116" s="91"/>
      <c r="AU116" s="91"/>
      <c r="AV116" s="91"/>
      <c r="AW116" s="286" t="s">
        <v>72</v>
      </c>
      <c r="AX116" s="286"/>
      <c r="AY116" s="169" t="str">
        <f>P116</f>
        <v/>
      </c>
      <c r="AZ116" s="153"/>
      <c r="BA116" s="152" t="str">
        <f>R116</f>
        <v/>
      </c>
      <c r="BB116" s="158"/>
      <c r="BC116" s="169" t="str">
        <f>T116</f>
        <v/>
      </c>
      <c r="BD116" s="153"/>
      <c r="BE116" s="152" t="str">
        <f>V116</f>
        <v/>
      </c>
      <c r="BF116" s="153"/>
      <c r="BG116" s="152" t="str">
        <f>X116</f>
        <v/>
      </c>
      <c r="BH116" s="158"/>
      <c r="BI116" s="169" t="str">
        <f>Z116</f>
        <v/>
      </c>
      <c r="BJ116" s="153"/>
      <c r="BK116" s="152" t="str">
        <f>AB116</f>
        <v/>
      </c>
      <c r="BL116" s="153"/>
      <c r="BM116" s="152" t="str">
        <f>AD116</f>
        <v/>
      </c>
      <c r="BN116" s="158"/>
      <c r="BO116" s="169" t="str">
        <f>AF116</f>
        <v/>
      </c>
      <c r="BP116" s="153"/>
      <c r="BQ116" s="152" t="str">
        <f>AH116</f>
        <v/>
      </c>
      <c r="BR116" s="153"/>
      <c r="BS116" s="152" t="str">
        <f>AJ116</f>
        <v/>
      </c>
      <c r="BT116" s="158"/>
      <c r="BU116" s="41"/>
      <c r="BV116" s="8"/>
      <c r="BW116" s="8"/>
      <c r="BX116" s="288"/>
      <c r="BY116" s="288"/>
      <c r="BZ116" s="91" t="s">
        <v>15</v>
      </c>
      <c r="CA116" s="91"/>
      <c r="CB116" s="91"/>
      <c r="CC116" s="91"/>
      <c r="CD116" s="91"/>
      <c r="CE116" s="91"/>
      <c r="CF116" s="286" t="s">
        <v>72</v>
      </c>
      <c r="CG116" s="286"/>
      <c r="CH116" s="169" t="str">
        <f>P116</f>
        <v/>
      </c>
      <c r="CI116" s="153"/>
      <c r="CJ116" s="152" t="str">
        <f>R116</f>
        <v/>
      </c>
      <c r="CK116" s="158"/>
      <c r="CL116" s="169" t="str">
        <f>T116</f>
        <v/>
      </c>
      <c r="CM116" s="153"/>
      <c r="CN116" s="152" t="str">
        <f>V116</f>
        <v/>
      </c>
      <c r="CO116" s="153"/>
      <c r="CP116" s="152" t="str">
        <f>X116</f>
        <v/>
      </c>
      <c r="CQ116" s="158"/>
      <c r="CR116" s="169" t="str">
        <f>Z116</f>
        <v/>
      </c>
      <c r="CS116" s="153"/>
      <c r="CT116" s="152" t="str">
        <f>AB116</f>
        <v/>
      </c>
      <c r="CU116" s="153"/>
      <c r="CV116" s="152" t="str">
        <f>AD116</f>
        <v/>
      </c>
      <c r="CW116" s="158"/>
      <c r="CX116" s="169" t="str">
        <f>AF116</f>
        <v/>
      </c>
      <c r="CY116" s="153"/>
      <c r="CZ116" s="152" t="str">
        <f>AH116</f>
        <v/>
      </c>
      <c r="DA116" s="153"/>
      <c r="DB116" s="152" t="str">
        <f>AJ116</f>
        <v/>
      </c>
      <c r="DC116" s="158"/>
      <c r="DD116" s="8"/>
      <c r="DE116" s="9"/>
      <c r="DF116" s="2"/>
      <c r="DG116" s="2"/>
      <c r="DH116" s="2"/>
      <c r="DI116"/>
      <c r="DJ116"/>
      <c r="DK116"/>
      <c r="DL116"/>
      <c r="DM116"/>
    </row>
    <row r="117" spans="3:117" ht="8.25" customHeight="1">
      <c r="C117" s="2"/>
      <c r="D117" s="7"/>
      <c r="E117" s="8"/>
      <c r="F117" s="288"/>
      <c r="G117" s="288"/>
      <c r="H117" s="291"/>
      <c r="I117" s="291"/>
      <c r="J117" s="291"/>
      <c r="K117" s="291"/>
      <c r="L117" s="291"/>
      <c r="M117" s="291"/>
      <c r="N117" s="287"/>
      <c r="O117" s="287"/>
      <c r="P117" s="177"/>
      <c r="Q117" s="154"/>
      <c r="R117" s="154"/>
      <c r="S117" s="159"/>
      <c r="T117" s="177"/>
      <c r="U117" s="154"/>
      <c r="V117" s="154"/>
      <c r="W117" s="154"/>
      <c r="X117" s="154"/>
      <c r="Y117" s="159"/>
      <c r="Z117" s="177"/>
      <c r="AA117" s="154"/>
      <c r="AB117" s="154"/>
      <c r="AC117" s="154"/>
      <c r="AD117" s="154"/>
      <c r="AE117" s="159"/>
      <c r="AF117" s="177"/>
      <c r="AG117" s="154"/>
      <c r="AH117" s="154"/>
      <c r="AI117" s="154"/>
      <c r="AJ117" s="154"/>
      <c r="AK117" s="159"/>
      <c r="AL117" s="41"/>
      <c r="AM117" s="44"/>
      <c r="AN117" s="8"/>
      <c r="AO117" s="288"/>
      <c r="AP117" s="288"/>
      <c r="AQ117" s="291"/>
      <c r="AR117" s="291"/>
      <c r="AS117" s="291"/>
      <c r="AT117" s="291"/>
      <c r="AU117" s="291"/>
      <c r="AV117" s="291"/>
      <c r="AW117" s="287"/>
      <c r="AX117" s="287"/>
      <c r="AY117" s="177"/>
      <c r="AZ117" s="154"/>
      <c r="BA117" s="154"/>
      <c r="BB117" s="159"/>
      <c r="BC117" s="177"/>
      <c r="BD117" s="154"/>
      <c r="BE117" s="154"/>
      <c r="BF117" s="154"/>
      <c r="BG117" s="154"/>
      <c r="BH117" s="159"/>
      <c r="BI117" s="177"/>
      <c r="BJ117" s="154"/>
      <c r="BK117" s="154"/>
      <c r="BL117" s="154"/>
      <c r="BM117" s="154"/>
      <c r="BN117" s="159"/>
      <c r="BO117" s="177"/>
      <c r="BP117" s="154"/>
      <c r="BQ117" s="154"/>
      <c r="BR117" s="154"/>
      <c r="BS117" s="154"/>
      <c r="BT117" s="159"/>
      <c r="BU117" s="41"/>
      <c r="BV117" s="8"/>
      <c r="BW117" s="8"/>
      <c r="BX117" s="288"/>
      <c r="BY117" s="288"/>
      <c r="BZ117" s="291"/>
      <c r="CA117" s="291"/>
      <c r="CB117" s="291"/>
      <c r="CC117" s="291"/>
      <c r="CD117" s="291"/>
      <c r="CE117" s="291"/>
      <c r="CF117" s="287"/>
      <c r="CG117" s="287"/>
      <c r="CH117" s="177"/>
      <c r="CI117" s="154"/>
      <c r="CJ117" s="154"/>
      <c r="CK117" s="159"/>
      <c r="CL117" s="177"/>
      <c r="CM117" s="154"/>
      <c r="CN117" s="154"/>
      <c r="CO117" s="154"/>
      <c r="CP117" s="154"/>
      <c r="CQ117" s="159"/>
      <c r="CR117" s="177"/>
      <c r="CS117" s="154"/>
      <c r="CT117" s="154"/>
      <c r="CU117" s="154"/>
      <c r="CV117" s="154"/>
      <c r="CW117" s="159"/>
      <c r="CX117" s="177"/>
      <c r="CY117" s="154"/>
      <c r="CZ117" s="154"/>
      <c r="DA117" s="154"/>
      <c r="DB117" s="154"/>
      <c r="DC117" s="159"/>
      <c r="DD117" s="8"/>
      <c r="DE117" s="9"/>
      <c r="DF117" s="2"/>
      <c r="DG117" s="2"/>
      <c r="DH117" s="2"/>
      <c r="DI117"/>
      <c r="DJ117"/>
      <c r="DK117"/>
      <c r="DL117"/>
      <c r="DM117"/>
    </row>
    <row r="118" spans="3:117" ht="8.25" customHeight="1">
      <c r="C118" s="2"/>
      <c r="D118" s="7"/>
      <c r="E118" s="8"/>
      <c r="F118" s="288"/>
      <c r="G118" s="288"/>
      <c r="H118" s="278" t="s">
        <v>84</v>
      </c>
      <c r="I118" s="278"/>
      <c r="J118" s="278"/>
      <c r="K118" s="278"/>
      <c r="L118" s="278"/>
      <c r="M118" s="278"/>
      <c r="N118" s="280" t="s">
        <v>89</v>
      </c>
      <c r="O118" s="280"/>
      <c r="P118" s="282" t="str">
        <f>C289</f>
        <v/>
      </c>
      <c r="Q118" s="179"/>
      <c r="R118" s="178" t="str">
        <f>D289</f>
        <v/>
      </c>
      <c r="S118" s="180"/>
      <c r="T118" s="282" t="str">
        <f>E289</f>
        <v/>
      </c>
      <c r="U118" s="179"/>
      <c r="V118" s="178" t="str">
        <f>F289</f>
        <v/>
      </c>
      <c r="W118" s="179"/>
      <c r="X118" s="178" t="str">
        <f>G289</f>
        <v/>
      </c>
      <c r="Y118" s="180"/>
      <c r="Z118" s="282" t="str">
        <f>H294</f>
        <v/>
      </c>
      <c r="AA118" s="179"/>
      <c r="AB118" s="178" t="str">
        <f>I294</f>
        <v>2</v>
      </c>
      <c r="AC118" s="179"/>
      <c r="AD118" s="178" t="str">
        <f>J294</f>
        <v>6</v>
      </c>
      <c r="AE118" s="180"/>
      <c r="AF118" s="282" t="str">
        <f>K294</f>
        <v>1</v>
      </c>
      <c r="AG118" s="179"/>
      <c r="AH118" s="178" t="str">
        <f>L294</f>
        <v>0</v>
      </c>
      <c r="AI118" s="179"/>
      <c r="AJ118" s="178" t="str">
        <f>M294</f>
        <v>0</v>
      </c>
      <c r="AK118" s="180"/>
      <c r="AL118" s="41"/>
      <c r="AM118" s="44"/>
      <c r="AN118" s="8"/>
      <c r="AO118" s="288"/>
      <c r="AP118" s="288"/>
      <c r="AQ118" s="278" t="s">
        <v>84</v>
      </c>
      <c r="AR118" s="278"/>
      <c r="AS118" s="278"/>
      <c r="AT118" s="278"/>
      <c r="AU118" s="278"/>
      <c r="AV118" s="278"/>
      <c r="AW118" s="280" t="s">
        <v>89</v>
      </c>
      <c r="AX118" s="280"/>
      <c r="AY118" s="282" t="str">
        <f>P118</f>
        <v/>
      </c>
      <c r="AZ118" s="179"/>
      <c r="BA118" s="178" t="str">
        <f>R118</f>
        <v/>
      </c>
      <c r="BB118" s="180"/>
      <c r="BC118" s="282" t="str">
        <f>T118</f>
        <v/>
      </c>
      <c r="BD118" s="179"/>
      <c r="BE118" s="178" t="str">
        <f>V118</f>
        <v/>
      </c>
      <c r="BF118" s="179"/>
      <c r="BG118" s="178" t="str">
        <f>X118</f>
        <v/>
      </c>
      <c r="BH118" s="180"/>
      <c r="BI118" s="282" t="str">
        <f>Z118</f>
        <v/>
      </c>
      <c r="BJ118" s="179"/>
      <c r="BK118" s="178" t="str">
        <f>AB118</f>
        <v>2</v>
      </c>
      <c r="BL118" s="179"/>
      <c r="BM118" s="178" t="str">
        <f>AD118</f>
        <v>6</v>
      </c>
      <c r="BN118" s="180"/>
      <c r="BO118" s="282" t="str">
        <f>AF118</f>
        <v>1</v>
      </c>
      <c r="BP118" s="179"/>
      <c r="BQ118" s="178" t="str">
        <f>AH118</f>
        <v>0</v>
      </c>
      <c r="BR118" s="179"/>
      <c r="BS118" s="178" t="str">
        <f>AJ118</f>
        <v>0</v>
      </c>
      <c r="BT118" s="180"/>
      <c r="BU118" s="41"/>
      <c r="BV118" s="8"/>
      <c r="BW118" s="8"/>
      <c r="BX118" s="288"/>
      <c r="BY118" s="288"/>
      <c r="BZ118" s="278" t="s">
        <v>84</v>
      </c>
      <c r="CA118" s="278"/>
      <c r="CB118" s="278"/>
      <c r="CC118" s="278"/>
      <c r="CD118" s="278"/>
      <c r="CE118" s="278"/>
      <c r="CF118" s="280" t="s">
        <v>89</v>
      </c>
      <c r="CG118" s="280"/>
      <c r="CH118" s="282" t="str">
        <f>P118</f>
        <v/>
      </c>
      <c r="CI118" s="179"/>
      <c r="CJ118" s="178" t="str">
        <f>R118</f>
        <v/>
      </c>
      <c r="CK118" s="180"/>
      <c r="CL118" s="282" t="str">
        <f>T118</f>
        <v/>
      </c>
      <c r="CM118" s="179"/>
      <c r="CN118" s="178" t="str">
        <f>V118</f>
        <v/>
      </c>
      <c r="CO118" s="179"/>
      <c r="CP118" s="178" t="str">
        <f>X118</f>
        <v/>
      </c>
      <c r="CQ118" s="180"/>
      <c r="CR118" s="282" t="str">
        <f>Z118</f>
        <v/>
      </c>
      <c r="CS118" s="179"/>
      <c r="CT118" s="178" t="str">
        <f>AB118</f>
        <v>2</v>
      </c>
      <c r="CU118" s="179"/>
      <c r="CV118" s="178" t="str">
        <f>AD118</f>
        <v>6</v>
      </c>
      <c r="CW118" s="180"/>
      <c r="CX118" s="282" t="str">
        <f>AF118</f>
        <v>1</v>
      </c>
      <c r="CY118" s="179"/>
      <c r="CZ118" s="178" t="str">
        <f>AH118</f>
        <v>0</v>
      </c>
      <c r="DA118" s="179"/>
      <c r="DB118" s="178" t="str">
        <f>AJ118</f>
        <v>0</v>
      </c>
      <c r="DC118" s="180"/>
      <c r="DD118" s="8"/>
      <c r="DE118" s="9"/>
      <c r="DF118" s="2"/>
      <c r="DG118" s="2"/>
      <c r="DH118" s="2"/>
      <c r="DI118"/>
      <c r="DJ118"/>
      <c r="DK118"/>
      <c r="DL118"/>
      <c r="DM118"/>
    </row>
    <row r="119" spans="3:117" ht="8.25" customHeight="1">
      <c r="C119" s="2"/>
      <c r="D119" s="7"/>
      <c r="E119" s="8"/>
      <c r="F119" s="288"/>
      <c r="G119" s="288"/>
      <c r="H119" s="279"/>
      <c r="I119" s="279"/>
      <c r="J119" s="279"/>
      <c r="K119" s="279"/>
      <c r="L119" s="279"/>
      <c r="M119" s="279"/>
      <c r="N119" s="281"/>
      <c r="O119" s="281"/>
      <c r="P119" s="283"/>
      <c r="Q119" s="284"/>
      <c r="R119" s="284"/>
      <c r="S119" s="285"/>
      <c r="T119" s="283"/>
      <c r="U119" s="284"/>
      <c r="V119" s="284"/>
      <c r="W119" s="284"/>
      <c r="X119" s="284"/>
      <c r="Y119" s="285"/>
      <c r="Z119" s="283"/>
      <c r="AA119" s="284"/>
      <c r="AB119" s="284"/>
      <c r="AC119" s="284"/>
      <c r="AD119" s="284"/>
      <c r="AE119" s="285"/>
      <c r="AF119" s="283"/>
      <c r="AG119" s="284"/>
      <c r="AH119" s="284"/>
      <c r="AI119" s="284"/>
      <c r="AJ119" s="284"/>
      <c r="AK119" s="285"/>
      <c r="AL119" s="41"/>
      <c r="AM119" s="44"/>
      <c r="AN119" s="8"/>
      <c r="AO119" s="288"/>
      <c r="AP119" s="288"/>
      <c r="AQ119" s="279"/>
      <c r="AR119" s="279"/>
      <c r="AS119" s="279"/>
      <c r="AT119" s="279"/>
      <c r="AU119" s="279"/>
      <c r="AV119" s="279"/>
      <c r="AW119" s="281"/>
      <c r="AX119" s="281"/>
      <c r="AY119" s="283"/>
      <c r="AZ119" s="284"/>
      <c r="BA119" s="284"/>
      <c r="BB119" s="285"/>
      <c r="BC119" s="283"/>
      <c r="BD119" s="284"/>
      <c r="BE119" s="284"/>
      <c r="BF119" s="284"/>
      <c r="BG119" s="284"/>
      <c r="BH119" s="285"/>
      <c r="BI119" s="283"/>
      <c r="BJ119" s="284"/>
      <c r="BK119" s="284"/>
      <c r="BL119" s="284"/>
      <c r="BM119" s="284"/>
      <c r="BN119" s="285"/>
      <c r="BO119" s="283"/>
      <c r="BP119" s="284"/>
      <c r="BQ119" s="284"/>
      <c r="BR119" s="284"/>
      <c r="BS119" s="284"/>
      <c r="BT119" s="285"/>
      <c r="BU119" s="41"/>
      <c r="BV119" s="8"/>
      <c r="BW119" s="8"/>
      <c r="BX119" s="288"/>
      <c r="BY119" s="288"/>
      <c r="BZ119" s="279"/>
      <c r="CA119" s="279"/>
      <c r="CB119" s="279"/>
      <c r="CC119" s="279"/>
      <c r="CD119" s="279"/>
      <c r="CE119" s="279"/>
      <c r="CF119" s="281"/>
      <c r="CG119" s="281"/>
      <c r="CH119" s="283"/>
      <c r="CI119" s="284"/>
      <c r="CJ119" s="284"/>
      <c r="CK119" s="285"/>
      <c r="CL119" s="283"/>
      <c r="CM119" s="284"/>
      <c r="CN119" s="284"/>
      <c r="CO119" s="284"/>
      <c r="CP119" s="284"/>
      <c r="CQ119" s="285"/>
      <c r="CR119" s="283"/>
      <c r="CS119" s="284"/>
      <c r="CT119" s="284"/>
      <c r="CU119" s="284"/>
      <c r="CV119" s="284"/>
      <c r="CW119" s="285"/>
      <c r="CX119" s="283"/>
      <c r="CY119" s="284"/>
      <c r="CZ119" s="284"/>
      <c r="DA119" s="284"/>
      <c r="DB119" s="284"/>
      <c r="DC119" s="285"/>
      <c r="DD119" s="8"/>
      <c r="DE119" s="9"/>
      <c r="DF119" s="2"/>
      <c r="DG119" s="2"/>
      <c r="DH119" s="2"/>
      <c r="DI119"/>
      <c r="DJ119"/>
      <c r="DK119"/>
      <c r="DL119"/>
      <c r="DM119"/>
    </row>
    <row r="120" spans="3:117" ht="8.25" customHeight="1">
      <c r="C120" s="2"/>
      <c r="D120" s="7"/>
      <c r="E120" s="8"/>
      <c r="F120" s="294" t="s">
        <v>101</v>
      </c>
      <c r="G120" s="295"/>
      <c r="H120" s="241" t="s">
        <v>16</v>
      </c>
      <c r="I120" s="241"/>
      <c r="J120" s="241"/>
      <c r="K120" s="241"/>
      <c r="L120" s="241"/>
      <c r="M120" s="241"/>
      <c r="N120" s="280" t="s">
        <v>73</v>
      </c>
      <c r="O120" s="280"/>
      <c r="P120" s="282" t="str">
        <f>C290</f>
        <v/>
      </c>
      <c r="Q120" s="179"/>
      <c r="R120" s="178" t="str">
        <f>D290</f>
        <v/>
      </c>
      <c r="S120" s="180"/>
      <c r="T120" s="282" t="str">
        <f>E290</f>
        <v/>
      </c>
      <c r="U120" s="179"/>
      <c r="V120" s="178" t="str">
        <f>F290</f>
        <v/>
      </c>
      <c r="W120" s="179"/>
      <c r="X120" s="178" t="str">
        <f>G290</f>
        <v/>
      </c>
      <c r="Y120" s="180"/>
      <c r="Z120" s="282" t="str">
        <f>H295</f>
        <v/>
      </c>
      <c r="AA120" s="179"/>
      <c r="AB120" s="178" t="str">
        <f>I295</f>
        <v>3</v>
      </c>
      <c r="AC120" s="179"/>
      <c r="AD120" s="178" t="str">
        <f>J295</f>
        <v>2</v>
      </c>
      <c r="AE120" s="180"/>
      <c r="AF120" s="282" t="str">
        <f>K295</f>
        <v>0</v>
      </c>
      <c r="AG120" s="179"/>
      <c r="AH120" s="178" t="str">
        <f>L295</f>
        <v>0</v>
      </c>
      <c r="AI120" s="179"/>
      <c r="AJ120" s="178" t="str">
        <f>M295</f>
        <v>0</v>
      </c>
      <c r="AK120" s="180"/>
      <c r="AL120" s="41"/>
      <c r="AM120" s="44"/>
      <c r="AN120" s="8"/>
      <c r="AO120" s="294" t="s">
        <v>101</v>
      </c>
      <c r="AP120" s="295"/>
      <c r="AQ120" s="241" t="s">
        <v>16</v>
      </c>
      <c r="AR120" s="241"/>
      <c r="AS120" s="241"/>
      <c r="AT120" s="241"/>
      <c r="AU120" s="241"/>
      <c r="AV120" s="241"/>
      <c r="AW120" s="280" t="s">
        <v>73</v>
      </c>
      <c r="AX120" s="280"/>
      <c r="AY120" s="282" t="str">
        <f>P120</f>
        <v/>
      </c>
      <c r="AZ120" s="179"/>
      <c r="BA120" s="178" t="str">
        <f>R120</f>
        <v/>
      </c>
      <c r="BB120" s="180"/>
      <c r="BC120" s="282" t="str">
        <f>T120</f>
        <v/>
      </c>
      <c r="BD120" s="179"/>
      <c r="BE120" s="178" t="str">
        <f>V120</f>
        <v/>
      </c>
      <c r="BF120" s="179"/>
      <c r="BG120" s="178" t="str">
        <f>X120</f>
        <v/>
      </c>
      <c r="BH120" s="180"/>
      <c r="BI120" s="282" t="str">
        <f>Z120</f>
        <v/>
      </c>
      <c r="BJ120" s="179"/>
      <c r="BK120" s="178" t="str">
        <f>AB120</f>
        <v>3</v>
      </c>
      <c r="BL120" s="179"/>
      <c r="BM120" s="178" t="str">
        <f>AD120</f>
        <v>2</v>
      </c>
      <c r="BN120" s="180"/>
      <c r="BO120" s="282" t="str">
        <f>AF120</f>
        <v>0</v>
      </c>
      <c r="BP120" s="179"/>
      <c r="BQ120" s="178" t="str">
        <f>AH120</f>
        <v>0</v>
      </c>
      <c r="BR120" s="179"/>
      <c r="BS120" s="178" t="str">
        <f>AJ120</f>
        <v>0</v>
      </c>
      <c r="BT120" s="180"/>
      <c r="BU120" s="41"/>
      <c r="BV120" s="8"/>
      <c r="BW120" s="8"/>
      <c r="BX120" s="294" t="s">
        <v>101</v>
      </c>
      <c r="BY120" s="295"/>
      <c r="BZ120" s="241" t="s">
        <v>16</v>
      </c>
      <c r="CA120" s="241"/>
      <c r="CB120" s="241"/>
      <c r="CC120" s="241"/>
      <c r="CD120" s="241"/>
      <c r="CE120" s="241"/>
      <c r="CF120" s="280" t="s">
        <v>73</v>
      </c>
      <c r="CG120" s="280"/>
      <c r="CH120" s="282" t="str">
        <f>P120</f>
        <v/>
      </c>
      <c r="CI120" s="179"/>
      <c r="CJ120" s="178" t="str">
        <f>R120</f>
        <v/>
      </c>
      <c r="CK120" s="180"/>
      <c r="CL120" s="282" t="str">
        <f>T120</f>
        <v/>
      </c>
      <c r="CM120" s="179"/>
      <c r="CN120" s="178" t="str">
        <f>V120</f>
        <v/>
      </c>
      <c r="CO120" s="179"/>
      <c r="CP120" s="178" t="str">
        <f>X120</f>
        <v/>
      </c>
      <c r="CQ120" s="180"/>
      <c r="CR120" s="282" t="str">
        <f>Z120</f>
        <v/>
      </c>
      <c r="CS120" s="179"/>
      <c r="CT120" s="178" t="str">
        <f>AB120</f>
        <v>3</v>
      </c>
      <c r="CU120" s="179"/>
      <c r="CV120" s="178" t="str">
        <f>AD120</f>
        <v>2</v>
      </c>
      <c r="CW120" s="180"/>
      <c r="CX120" s="282" t="str">
        <f>AF120</f>
        <v>0</v>
      </c>
      <c r="CY120" s="179"/>
      <c r="CZ120" s="178" t="str">
        <f>AH120</f>
        <v>0</v>
      </c>
      <c r="DA120" s="179"/>
      <c r="DB120" s="178" t="str">
        <f>AJ120</f>
        <v>0</v>
      </c>
      <c r="DC120" s="180"/>
      <c r="DD120" s="8"/>
      <c r="DE120" s="9"/>
      <c r="DF120" s="2"/>
      <c r="DG120" s="2"/>
      <c r="DH120" s="2"/>
      <c r="DI120"/>
      <c r="DJ120"/>
      <c r="DK120"/>
      <c r="DL120"/>
      <c r="DM120"/>
    </row>
    <row r="121" spans="3:117" ht="8.25" customHeight="1">
      <c r="C121" s="2"/>
      <c r="D121" s="7"/>
      <c r="E121" s="8"/>
      <c r="F121" s="294"/>
      <c r="G121" s="295"/>
      <c r="H121" s="91"/>
      <c r="I121" s="91"/>
      <c r="J121" s="91"/>
      <c r="K121" s="91"/>
      <c r="L121" s="91"/>
      <c r="M121" s="91"/>
      <c r="N121" s="286"/>
      <c r="O121" s="286"/>
      <c r="P121" s="170"/>
      <c r="Q121" s="153"/>
      <c r="R121" s="153"/>
      <c r="S121" s="158"/>
      <c r="T121" s="170"/>
      <c r="U121" s="153"/>
      <c r="V121" s="153"/>
      <c r="W121" s="153"/>
      <c r="X121" s="153"/>
      <c r="Y121" s="158"/>
      <c r="Z121" s="170"/>
      <c r="AA121" s="153"/>
      <c r="AB121" s="153"/>
      <c r="AC121" s="153"/>
      <c r="AD121" s="153"/>
      <c r="AE121" s="158"/>
      <c r="AF121" s="170"/>
      <c r="AG121" s="153"/>
      <c r="AH121" s="153"/>
      <c r="AI121" s="153"/>
      <c r="AJ121" s="153"/>
      <c r="AK121" s="158"/>
      <c r="AL121" s="41"/>
      <c r="AM121" s="44"/>
      <c r="AN121" s="8"/>
      <c r="AO121" s="294"/>
      <c r="AP121" s="295"/>
      <c r="AQ121" s="91"/>
      <c r="AR121" s="91"/>
      <c r="AS121" s="91"/>
      <c r="AT121" s="91"/>
      <c r="AU121" s="91"/>
      <c r="AV121" s="91"/>
      <c r="AW121" s="286"/>
      <c r="AX121" s="286"/>
      <c r="AY121" s="170"/>
      <c r="AZ121" s="153"/>
      <c r="BA121" s="153"/>
      <c r="BB121" s="158"/>
      <c r="BC121" s="170"/>
      <c r="BD121" s="153"/>
      <c r="BE121" s="153"/>
      <c r="BF121" s="153"/>
      <c r="BG121" s="153"/>
      <c r="BH121" s="158"/>
      <c r="BI121" s="170"/>
      <c r="BJ121" s="153"/>
      <c r="BK121" s="153"/>
      <c r="BL121" s="153"/>
      <c r="BM121" s="153"/>
      <c r="BN121" s="158"/>
      <c r="BO121" s="170"/>
      <c r="BP121" s="153"/>
      <c r="BQ121" s="153"/>
      <c r="BR121" s="153"/>
      <c r="BS121" s="153"/>
      <c r="BT121" s="158"/>
      <c r="BU121" s="41"/>
      <c r="BV121" s="8"/>
      <c r="BW121" s="8"/>
      <c r="BX121" s="294"/>
      <c r="BY121" s="295"/>
      <c r="BZ121" s="91"/>
      <c r="CA121" s="91"/>
      <c r="CB121" s="91"/>
      <c r="CC121" s="91"/>
      <c r="CD121" s="91"/>
      <c r="CE121" s="91"/>
      <c r="CF121" s="286"/>
      <c r="CG121" s="286"/>
      <c r="CH121" s="170"/>
      <c r="CI121" s="153"/>
      <c r="CJ121" s="153"/>
      <c r="CK121" s="158"/>
      <c r="CL121" s="170"/>
      <c r="CM121" s="153"/>
      <c r="CN121" s="153"/>
      <c r="CO121" s="153"/>
      <c r="CP121" s="153"/>
      <c r="CQ121" s="158"/>
      <c r="CR121" s="170"/>
      <c r="CS121" s="153"/>
      <c r="CT121" s="153"/>
      <c r="CU121" s="153"/>
      <c r="CV121" s="153"/>
      <c r="CW121" s="158"/>
      <c r="CX121" s="170"/>
      <c r="CY121" s="153"/>
      <c r="CZ121" s="153"/>
      <c r="DA121" s="153"/>
      <c r="DB121" s="153"/>
      <c r="DC121" s="158"/>
      <c r="DD121" s="8"/>
      <c r="DE121" s="9"/>
      <c r="DF121" s="2"/>
      <c r="DG121" s="2"/>
      <c r="DH121" s="2"/>
      <c r="DI121"/>
      <c r="DJ121"/>
      <c r="DK121"/>
      <c r="DL121"/>
      <c r="DM121"/>
    </row>
    <row r="122" spans="3:117" ht="8.25" customHeight="1">
      <c r="C122" s="2"/>
      <c r="D122" s="7"/>
      <c r="E122" s="8"/>
      <c r="F122" s="294"/>
      <c r="G122" s="295"/>
      <c r="H122" s="290" t="s">
        <v>17</v>
      </c>
      <c r="I122" s="290"/>
      <c r="J122" s="290"/>
      <c r="K122" s="290"/>
      <c r="L122" s="290"/>
      <c r="M122" s="290"/>
      <c r="N122" s="286" t="s">
        <v>74</v>
      </c>
      <c r="O122" s="286"/>
      <c r="P122" s="169" t="str">
        <f>C291</f>
        <v/>
      </c>
      <c r="Q122" s="153"/>
      <c r="R122" s="152" t="str">
        <f>D291</f>
        <v/>
      </c>
      <c r="S122" s="158"/>
      <c r="T122" s="169" t="str">
        <f>E291</f>
        <v/>
      </c>
      <c r="U122" s="153"/>
      <c r="V122" s="152" t="str">
        <f>F291</f>
        <v/>
      </c>
      <c r="W122" s="153"/>
      <c r="X122" s="152" t="str">
        <f>G291</f>
        <v/>
      </c>
      <c r="Y122" s="158"/>
      <c r="Z122" s="169" t="str">
        <f>H296</f>
        <v/>
      </c>
      <c r="AA122" s="153"/>
      <c r="AB122" s="152" t="str">
        <f>I296</f>
        <v/>
      </c>
      <c r="AC122" s="153"/>
      <c r="AD122" s="152" t="str">
        <f>J296</f>
        <v/>
      </c>
      <c r="AE122" s="158"/>
      <c r="AF122" s="169" t="str">
        <f>K296</f>
        <v/>
      </c>
      <c r="AG122" s="153"/>
      <c r="AH122" s="152" t="str">
        <f>L296</f>
        <v/>
      </c>
      <c r="AI122" s="153"/>
      <c r="AJ122" s="152" t="str">
        <f>M296</f>
        <v/>
      </c>
      <c r="AK122" s="158"/>
      <c r="AL122" s="41"/>
      <c r="AM122" s="44"/>
      <c r="AN122" s="8"/>
      <c r="AO122" s="294"/>
      <c r="AP122" s="295"/>
      <c r="AQ122" s="290" t="s">
        <v>17</v>
      </c>
      <c r="AR122" s="290"/>
      <c r="AS122" s="290"/>
      <c r="AT122" s="290"/>
      <c r="AU122" s="290"/>
      <c r="AV122" s="290"/>
      <c r="AW122" s="286" t="s">
        <v>74</v>
      </c>
      <c r="AX122" s="286"/>
      <c r="AY122" s="169" t="str">
        <f>P122</f>
        <v/>
      </c>
      <c r="AZ122" s="153"/>
      <c r="BA122" s="152" t="str">
        <f>R122</f>
        <v/>
      </c>
      <c r="BB122" s="158"/>
      <c r="BC122" s="169" t="str">
        <f>T122</f>
        <v/>
      </c>
      <c r="BD122" s="153"/>
      <c r="BE122" s="152" t="str">
        <f>V122</f>
        <v/>
      </c>
      <c r="BF122" s="153"/>
      <c r="BG122" s="152" t="str">
        <f>X122</f>
        <v/>
      </c>
      <c r="BH122" s="158"/>
      <c r="BI122" s="169" t="str">
        <f>Z122</f>
        <v/>
      </c>
      <c r="BJ122" s="153"/>
      <c r="BK122" s="152" t="str">
        <f>AB122</f>
        <v/>
      </c>
      <c r="BL122" s="153"/>
      <c r="BM122" s="152" t="str">
        <f>AD122</f>
        <v/>
      </c>
      <c r="BN122" s="158"/>
      <c r="BO122" s="169" t="str">
        <f>AF122</f>
        <v/>
      </c>
      <c r="BP122" s="153"/>
      <c r="BQ122" s="152" t="str">
        <f>AH122</f>
        <v/>
      </c>
      <c r="BR122" s="153"/>
      <c r="BS122" s="152" t="str">
        <f>AJ122</f>
        <v/>
      </c>
      <c r="BT122" s="158"/>
      <c r="BU122" s="41"/>
      <c r="BV122" s="8"/>
      <c r="BW122" s="8"/>
      <c r="BX122" s="294"/>
      <c r="BY122" s="295"/>
      <c r="BZ122" s="290" t="s">
        <v>17</v>
      </c>
      <c r="CA122" s="290"/>
      <c r="CB122" s="290"/>
      <c r="CC122" s="290"/>
      <c r="CD122" s="290"/>
      <c r="CE122" s="290"/>
      <c r="CF122" s="286" t="s">
        <v>74</v>
      </c>
      <c r="CG122" s="286"/>
      <c r="CH122" s="169" t="str">
        <f>P122</f>
        <v/>
      </c>
      <c r="CI122" s="153"/>
      <c r="CJ122" s="152" t="str">
        <f>R122</f>
        <v/>
      </c>
      <c r="CK122" s="158"/>
      <c r="CL122" s="169" t="str">
        <f>T122</f>
        <v/>
      </c>
      <c r="CM122" s="153"/>
      <c r="CN122" s="152" t="str">
        <f>V122</f>
        <v/>
      </c>
      <c r="CO122" s="153"/>
      <c r="CP122" s="152" t="str">
        <f>X122</f>
        <v/>
      </c>
      <c r="CQ122" s="158"/>
      <c r="CR122" s="169" t="str">
        <f>Z122</f>
        <v/>
      </c>
      <c r="CS122" s="153"/>
      <c r="CT122" s="152" t="str">
        <f>AB122</f>
        <v/>
      </c>
      <c r="CU122" s="153"/>
      <c r="CV122" s="152" t="str">
        <f>AD122</f>
        <v/>
      </c>
      <c r="CW122" s="158"/>
      <c r="CX122" s="169" t="str">
        <f>AF122</f>
        <v/>
      </c>
      <c r="CY122" s="153"/>
      <c r="CZ122" s="152" t="str">
        <f>AH122</f>
        <v/>
      </c>
      <c r="DA122" s="153"/>
      <c r="DB122" s="152" t="str">
        <f>AJ122</f>
        <v/>
      </c>
      <c r="DC122" s="158"/>
      <c r="DD122" s="8"/>
      <c r="DE122" s="9"/>
      <c r="DF122" s="2"/>
      <c r="DG122" s="2"/>
      <c r="DH122" s="2"/>
      <c r="DI122"/>
      <c r="DJ122"/>
      <c r="DK122"/>
      <c r="DL122"/>
      <c r="DM122"/>
    </row>
    <row r="123" spans="3:117" ht="8.25" customHeight="1">
      <c r="C123" s="2"/>
      <c r="D123" s="7"/>
      <c r="E123" s="8"/>
      <c r="F123" s="294"/>
      <c r="G123" s="295"/>
      <c r="H123" s="290"/>
      <c r="I123" s="290"/>
      <c r="J123" s="290"/>
      <c r="K123" s="290"/>
      <c r="L123" s="290"/>
      <c r="M123" s="290"/>
      <c r="N123" s="286"/>
      <c r="O123" s="286"/>
      <c r="P123" s="170"/>
      <c r="Q123" s="153"/>
      <c r="R123" s="153"/>
      <c r="S123" s="158"/>
      <c r="T123" s="170"/>
      <c r="U123" s="153"/>
      <c r="V123" s="153"/>
      <c r="W123" s="153"/>
      <c r="X123" s="153"/>
      <c r="Y123" s="158"/>
      <c r="Z123" s="170"/>
      <c r="AA123" s="153"/>
      <c r="AB123" s="153"/>
      <c r="AC123" s="153"/>
      <c r="AD123" s="153"/>
      <c r="AE123" s="158"/>
      <c r="AF123" s="170"/>
      <c r="AG123" s="153"/>
      <c r="AH123" s="153"/>
      <c r="AI123" s="153"/>
      <c r="AJ123" s="153"/>
      <c r="AK123" s="158"/>
      <c r="AL123" s="41"/>
      <c r="AM123" s="44"/>
      <c r="AN123" s="8"/>
      <c r="AO123" s="294"/>
      <c r="AP123" s="295"/>
      <c r="AQ123" s="290"/>
      <c r="AR123" s="290"/>
      <c r="AS123" s="290"/>
      <c r="AT123" s="290"/>
      <c r="AU123" s="290"/>
      <c r="AV123" s="290"/>
      <c r="AW123" s="286"/>
      <c r="AX123" s="286"/>
      <c r="AY123" s="170"/>
      <c r="AZ123" s="153"/>
      <c r="BA123" s="153"/>
      <c r="BB123" s="158"/>
      <c r="BC123" s="170"/>
      <c r="BD123" s="153"/>
      <c r="BE123" s="153"/>
      <c r="BF123" s="153"/>
      <c r="BG123" s="153"/>
      <c r="BH123" s="158"/>
      <c r="BI123" s="170"/>
      <c r="BJ123" s="153"/>
      <c r="BK123" s="153"/>
      <c r="BL123" s="153"/>
      <c r="BM123" s="153"/>
      <c r="BN123" s="158"/>
      <c r="BO123" s="170"/>
      <c r="BP123" s="153"/>
      <c r="BQ123" s="153"/>
      <c r="BR123" s="153"/>
      <c r="BS123" s="153"/>
      <c r="BT123" s="158"/>
      <c r="BU123" s="41"/>
      <c r="BV123" s="8"/>
      <c r="BW123" s="8"/>
      <c r="BX123" s="294"/>
      <c r="BY123" s="295"/>
      <c r="BZ123" s="290"/>
      <c r="CA123" s="290"/>
      <c r="CB123" s="290"/>
      <c r="CC123" s="290"/>
      <c r="CD123" s="290"/>
      <c r="CE123" s="290"/>
      <c r="CF123" s="286"/>
      <c r="CG123" s="286"/>
      <c r="CH123" s="170"/>
      <c r="CI123" s="153"/>
      <c r="CJ123" s="153"/>
      <c r="CK123" s="158"/>
      <c r="CL123" s="170"/>
      <c r="CM123" s="153"/>
      <c r="CN123" s="153"/>
      <c r="CO123" s="153"/>
      <c r="CP123" s="153"/>
      <c r="CQ123" s="158"/>
      <c r="CR123" s="170"/>
      <c r="CS123" s="153"/>
      <c r="CT123" s="153"/>
      <c r="CU123" s="153"/>
      <c r="CV123" s="153"/>
      <c r="CW123" s="158"/>
      <c r="CX123" s="170"/>
      <c r="CY123" s="153"/>
      <c r="CZ123" s="153"/>
      <c r="DA123" s="153"/>
      <c r="DB123" s="153"/>
      <c r="DC123" s="158"/>
      <c r="DD123" s="8"/>
      <c r="DE123" s="9"/>
      <c r="DF123" s="2"/>
      <c r="DG123" s="2"/>
      <c r="DH123" s="2"/>
      <c r="DI123"/>
      <c r="DJ123"/>
      <c r="DK123"/>
      <c r="DL123"/>
      <c r="DM123"/>
    </row>
    <row r="124" spans="3:117" ht="8.25" customHeight="1">
      <c r="C124" s="2"/>
      <c r="D124" s="7"/>
      <c r="E124" s="8"/>
      <c r="F124" s="294"/>
      <c r="G124" s="295"/>
      <c r="H124" s="91" t="s">
        <v>18</v>
      </c>
      <c r="I124" s="91"/>
      <c r="J124" s="91"/>
      <c r="K124" s="91"/>
      <c r="L124" s="91"/>
      <c r="M124" s="91"/>
      <c r="N124" s="286" t="s">
        <v>75</v>
      </c>
      <c r="O124" s="286"/>
      <c r="P124" s="169" t="str">
        <f>C292</f>
        <v/>
      </c>
      <c r="Q124" s="153"/>
      <c r="R124" s="152" t="str">
        <f>D292</f>
        <v/>
      </c>
      <c r="S124" s="158"/>
      <c r="T124" s="169" t="str">
        <f>E292</f>
        <v/>
      </c>
      <c r="U124" s="153"/>
      <c r="V124" s="152" t="str">
        <f>F292</f>
        <v/>
      </c>
      <c r="W124" s="153"/>
      <c r="X124" s="152" t="str">
        <f>G292</f>
        <v/>
      </c>
      <c r="Y124" s="158"/>
      <c r="Z124" s="169" t="str">
        <f>H297</f>
        <v/>
      </c>
      <c r="AA124" s="153"/>
      <c r="AB124" s="152" t="str">
        <f>I297</f>
        <v/>
      </c>
      <c r="AC124" s="153"/>
      <c r="AD124" s="152" t="str">
        <f>J297</f>
        <v/>
      </c>
      <c r="AE124" s="158"/>
      <c r="AF124" s="169" t="str">
        <f>K297</f>
        <v/>
      </c>
      <c r="AG124" s="153"/>
      <c r="AH124" s="152" t="str">
        <f>L297</f>
        <v/>
      </c>
      <c r="AI124" s="153"/>
      <c r="AJ124" s="152" t="str">
        <f>M297</f>
        <v/>
      </c>
      <c r="AK124" s="158"/>
      <c r="AL124" s="41"/>
      <c r="AM124" s="44"/>
      <c r="AN124" s="8"/>
      <c r="AO124" s="294"/>
      <c r="AP124" s="295"/>
      <c r="AQ124" s="91" t="s">
        <v>18</v>
      </c>
      <c r="AR124" s="91"/>
      <c r="AS124" s="91"/>
      <c r="AT124" s="91"/>
      <c r="AU124" s="91"/>
      <c r="AV124" s="91"/>
      <c r="AW124" s="286" t="s">
        <v>75</v>
      </c>
      <c r="AX124" s="286"/>
      <c r="AY124" s="169" t="str">
        <f>P124</f>
        <v/>
      </c>
      <c r="AZ124" s="153"/>
      <c r="BA124" s="152" t="str">
        <f>R124</f>
        <v/>
      </c>
      <c r="BB124" s="158"/>
      <c r="BC124" s="169" t="str">
        <f>T124</f>
        <v/>
      </c>
      <c r="BD124" s="153"/>
      <c r="BE124" s="152" t="str">
        <f>V124</f>
        <v/>
      </c>
      <c r="BF124" s="153"/>
      <c r="BG124" s="152" t="str">
        <f>X124</f>
        <v/>
      </c>
      <c r="BH124" s="158"/>
      <c r="BI124" s="169" t="str">
        <f>Z124</f>
        <v/>
      </c>
      <c r="BJ124" s="153"/>
      <c r="BK124" s="152" t="str">
        <f>AB124</f>
        <v/>
      </c>
      <c r="BL124" s="153"/>
      <c r="BM124" s="152" t="str">
        <f>AD124</f>
        <v/>
      </c>
      <c r="BN124" s="158"/>
      <c r="BO124" s="169" t="str">
        <f>AF124</f>
        <v/>
      </c>
      <c r="BP124" s="153"/>
      <c r="BQ124" s="152" t="str">
        <f>AH124</f>
        <v/>
      </c>
      <c r="BR124" s="153"/>
      <c r="BS124" s="152" t="str">
        <f>AJ124</f>
        <v/>
      </c>
      <c r="BT124" s="158"/>
      <c r="BU124" s="41"/>
      <c r="BV124" s="8"/>
      <c r="BW124" s="8"/>
      <c r="BX124" s="294"/>
      <c r="BY124" s="295"/>
      <c r="BZ124" s="91" t="s">
        <v>18</v>
      </c>
      <c r="CA124" s="91"/>
      <c r="CB124" s="91"/>
      <c r="CC124" s="91"/>
      <c r="CD124" s="91"/>
      <c r="CE124" s="91"/>
      <c r="CF124" s="286" t="s">
        <v>75</v>
      </c>
      <c r="CG124" s="286"/>
      <c r="CH124" s="169" t="str">
        <f>P124</f>
        <v/>
      </c>
      <c r="CI124" s="153"/>
      <c r="CJ124" s="152" t="str">
        <f>R124</f>
        <v/>
      </c>
      <c r="CK124" s="158"/>
      <c r="CL124" s="169" t="str">
        <f>T124</f>
        <v/>
      </c>
      <c r="CM124" s="153"/>
      <c r="CN124" s="152" t="str">
        <f>V124</f>
        <v/>
      </c>
      <c r="CO124" s="153"/>
      <c r="CP124" s="152" t="str">
        <f>X124</f>
        <v/>
      </c>
      <c r="CQ124" s="158"/>
      <c r="CR124" s="169" t="str">
        <f>Z124</f>
        <v/>
      </c>
      <c r="CS124" s="153"/>
      <c r="CT124" s="152" t="str">
        <f>AB124</f>
        <v/>
      </c>
      <c r="CU124" s="153"/>
      <c r="CV124" s="152" t="str">
        <f>AD124</f>
        <v/>
      </c>
      <c r="CW124" s="158"/>
      <c r="CX124" s="169" t="str">
        <f>AF124</f>
        <v/>
      </c>
      <c r="CY124" s="153"/>
      <c r="CZ124" s="152" t="str">
        <f>AH124</f>
        <v/>
      </c>
      <c r="DA124" s="153"/>
      <c r="DB124" s="152" t="str">
        <f>AJ124</f>
        <v/>
      </c>
      <c r="DC124" s="158"/>
      <c r="DD124" s="8"/>
      <c r="DE124" s="9"/>
      <c r="DF124" s="2"/>
      <c r="DG124" s="2"/>
      <c r="DH124" s="2"/>
      <c r="DI124"/>
      <c r="DJ124"/>
      <c r="DK124"/>
      <c r="DL124"/>
      <c r="DM124"/>
    </row>
    <row r="125" spans="3:117" ht="8.25" customHeight="1">
      <c r="C125" s="2"/>
      <c r="D125" s="7"/>
      <c r="E125" s="8"/>
      <c r="F125" s="294"/>
      <c r="G125" s="295"/>
      <c r="H125" s="91"/>
      <c r="I125" s="91"/>
      <c r="J125" s="91"/>
      <c r="K125" s="91"/>
      <c r="L125" s="91"/>
      <c r="M125" s="91"/>
      <c r="N125" s="286"/>
      <c r="O125" s="286"/>
      <c r="P125" s="170"/>
      <c r="Q125" s="153"/>
      <c r="R125" s="153"/>
      <c r="S125" s="158"/>
      <c r="T125" s="170"/>
      <c r="U125" s="153"/>
      <c r="V125" s="153"/>
      <c r="W125" s="153"/>
      <c r="X125" s="153"/>
      <c r="Y125" s="158"/>
      <c r="Z125" s="170"/>
      <c r="AA125" s="153"/>
      <c r="AB125" s="153"/>
      <c r="AC125" s="153"/>
      <c r="AD125" s="153"/>
      <c r="AE125" s="158"/>
      <c r="AF125" s="170"/>
      <c r="AG125" s="153"/>
      <c r="AH125" s="153"/>
      <c r="AI125" s="153"/>
      <c r="AJ125" s="153"/>
      <c r="AK125" s="158"/>
      <c r="AL125" s="41"/>
      <c r="AM125" s="44"/>
      <c r="AN125" s="8"/>
      <c r="AO125" s="294"/>
      <c r="AP125" s="295"/>
      <c r="AQ125" s="91"/>
      <c r="AR125" s="91"/>
      <c r="AS125" s="91"/>
      <c r="AT125" s="91"/>
      <c r="AU125" s="91"/>
      <c r="AV125" s="91"/>
      <c r="AW125" s="286"/>
      <c r="AX125" s="286"/>
      <c r="AY125" s="170"/>
      <c r="AZ125" s="153"/>
      <c r="BA125" s="153"/>
      <c r="BB125" s="158"/>
      <c r="BC125" s="170"/>
      <c r="BD125" s="153"/>
      <c r="BE125" s="153"/>
      <c r="BF125" s="153"/>
      <c r="BG125" s="153"/>
      <c r="BH125" s="158"/>
      <c r="BI125" s="170"/>
      <c r="BJ125" s="153"/>
      <c r="BK125" s="153"/>
      <c r="BL125" s="153"/>
      <c r="BM125" s="153"/>
      <c r="BN125" s="158"/>
      <c r="BO125" s="170"/>
      <c r="BP125" s="153"/>
      <c r="BQ125" s="153"/>
      <c r="BR125" s="153"/>
      <c r="BS125" s="153"/>
      <c r="BT125" s="158"/>
      <c r="BU125" s="41"/>
      <c r="BV125" s="8"/>
      <c r="BW125" s="8"/>
      <c r="BX125" s="294"/>
      <c r="BY125" s="295"/>
      <c r="BZ125" s="91"/>
      <c r="CA125" s="91"/>
      <c r="CB125" s="91"/>
      <c r="CC125" s="91"/>
      <c r="CD125" s="91"/>
      <c r="CE125" s="91"/>
      <c r="CF125" s="286"/>
      <c r="CG125" s="286"/>
      <c r="CH125" s="170"/>
      <c r="CI125" s="153"/>
      <c r="CJ125" s="153"/>
      <c r="CK125" s="158"/>
      <c r="CL125" s="170"/>
      <c r="CM125" s="153"/>
      <c r="CN125" s="153"/>
      <c r="CO125" s="153"/>
      <c r="CP125" s="153"/>
      <c r="CQ125" s="158"/>
      <c r="CR125" s="170"/>
      <c r="CS125" s="153"/>
      <c r="CT125" s="153"/>
      <c r="CU125" s="153"/>
      <c r="CV125" s="153"/>
      <c r="CW125" s="158"/>
      <c r="CX125" s="170"/>
      <c r="CY125" s="153"/>
      <c r="CZ125" s="153"/>
      <c r="DA125" s="153"/>
      <c r="DB125" s="153"/>
      <c r="DC125" s="158"/>
      <c r="DD125" s="8"/>
      <c r="DE125" s="9"/>
      <c r="DF125" s="2"/>
      <c r="DG125" s="2"/>
      <c r="DH125" s="2"/>
      <c r="DI125"/>
      <c r="DJ125"/>
      <c r="DK125"/>
      <c r="DL125"/>
      <c r="DM125"/>
    </row>
    <row r="126" spans="3:117" ht="8.25" customHeight="1">
      <c r="C126" s="2"/>
      <c r="D126" s="7"/>
      <c r="E126" s="8"/>
      <c r="F126" s="294"/>
      <c r="G126" s="295"/>
      <c r="H126" s="91" t="s">
        <v>19</v>
      </c>
      <c r="I126" s="91"/>
      <c r="J126" s="91"/>
      <c r="K126" s="91"/>
      <c r="L126" s="91"/>
      <c r="M126" s="91"/>
      <c r="N126" s="286" t="s">
        <v>76</v>
      </c>
      <c r="O126" s="286"/>
      <c r="P126" s="169" t="str">
        <f>C293</f>
        <v/>
      </c>
      <c r="Q126" s="153"/>
      <c r="R126" s="152" t="str">
        <f>D293</f>
        <v/>
      </c>
      <c r="S126" s="158"/>
      <c r="T126" s="169" t="str">
        <f>E293</f>
        <v/>
      </c>
      <c r="U126" s="153"/>
      <c r="V126" s="152" t="str">
        <f>F293</f>
        <v/>
      </c>
      <c r="W126" s="153"/>
      <c r="X126" s="152" t="str">
        <f>G293</f>
        <v/>
      </c>
      <c r="Y126" s="158"/>
      <c r="Z126" s="169" t="str">
        <f>H298</f>
        <v/>
      </c>
      <c r="AA126" s="153"/>
      <c r="AB126" s="152" t="str">
        <f>I298</f>
        <v/>
      </c>
      <c r="AC126" s="153"/>
      <c r="AD126" s="152" t="str">
        <f>J298</f>
        <v/>
      </c>
      <c r="AE126" s="158"/>
      <c r="AF126" s="169" t="str">
        <f>K298</f>
        <v/>
      </c>
      <c r="AG126" s="153"/>
      <c r="AH126" s="152" t="str">
        <f>L298</f>
        <v/>
      </c>
      <c r="AI126" s="153"/>
      <c r="AJ126" s="152" t="str">
        <f>M298</f>
        <v/>
      </c>
      <c r="AK126" s="158"/>
      <c r="AL126" s="41"/>
      <c r="AM126" s="44"/>
      <c r="AN126" s="8"/>
      <c r="AO126" s="294"/>
      <c r="AP126" s="295"/>
      <c r="AQ126" s="91" t="s">
        <v>19</v>
      </c>
      <c r="AR126" s="91"/>
      <c r="AS126" s="91"/>
      <c r="AT126" s="91"/>
      <c r="AU126" s="91"/>
      <c r="AV126" s="91"/>
      <c r="AW126" s="286" t="s">
        <v>76</v>
      </c>
      <c r="AX126" s="286"/>
      <c r="AY126" s="169" t="str">
        <f>P126</f>
        <v/>
      </c>
      <c r="AZ126" s="153"/>
      <c r="BA126" s="152" t="str">
        <f>R126</f>
        <v/>
      </c>
      <c r="BB126" s="158"/>
      <c r="BC126" s="169" t="str">
        <f>T126</f>
        <v/>
      </c>
      <c r="BD126" s="153"/>
      <c r="BE126" s="152" t="str">
        <f>V126</f>
        <v/>
      </c>
      <c r="BF126" s="153"/>
      <c r="BG126" s="152" t="str">
        <f>X126</f>
        <v/>
      </c>
      <c r="BH126" s="158"/>
      <c r="BI126" s="169" t="str">
        <f>Z126</f>
        <v/>
      </c>
      <c r="BJ126" s="153"/>
      <c r="BK126" s="152" t="str">
        <f>AB126</f>
        <v/>
      </c>
      <c r="BL126" s="153"/>
      <c r="BM126" s="152" t="str">
        <f>AD126</f>
        <v/>
      </c>
      <c r="BN126" s="158"/>
      <c r="BO126" s="169" t="str">
        <f>AF126</f>
        <v/>
      </c>
      <c r="BP126" s="153"/>
      <c r="BQ126" s="152" t="str">
        <f>AH126</f>
        <v/>
      </c>
      <c r="BR126" s="153"/>
      <c r="BS126" s="152" t="str">
        <f>AJ126</f>
        <v/>
      </c>
      <c r="BT126" s="158"/>
      <c r="BU126" s="41"/>
      <c r="BV126" s="8"/>
      <c r="BW126" s="8"/>
      <c r="BX126" s="294"/>
      <c r="BY126" s="295"/>
      <c r="BZ126" s="91" t="s">
        <v>19</v>
      </c>
      <c r="CA126" s="91"/>
      <c r="CB126" s="91"/>
      <c r="CC126" s="91"/>
      <c r="CD126" s="91"/>
      <c r="CE126" s="91"/>
      <c r="CF126" s="286" t="s">
        <v>76</v>
      </c>
      <c r="CG126" s="286"/>
      <c r="CH126" s="169" t="str">
        <f>P126</f>
        <v/>
      </c>
      <c r="CI126" s="153"/>
      <c r="CJ126" s="152" t="str">
        <f>R126</f>
        <v/>
      </c>
      <c r="CK126" s="158"/>
      <c r="CL126" s="169" t="str">
        <f>T126</f>
        <v/>
      </c>
      <c r="CM126" s="153"/>
      <c r="CN126" s="152" t="str">
        <f>V126</f>
        <v/>
      </c>
      <c r="CO126" s="153"/>
      <c r="CP126" s="152" t="str">
        <f>X126</f>
        <v/>
      </c>
      <c r="CQ126" s="158"/>
      <c r="CR126" s="169" t="str">
        <f>Z126</f>
        <v/>
      </c>
      <c r="CS126" s="153"/>
      <c r="CT126" s="152" t="str">
        <f>AB126</f>
        <v/>
      </c>
      <c r="CU126" s="153"/>
      <c r="CV126" s="152" t="str">
        <f>AD126</f>
        <v/>
      </c>
      <c r="CW126" s="158"/>
      <c r="CX126" s="169" t="str">
        <f>AF126</f>
        <v/>
      </c>
      <c r="CY126" s="153"/>
      <c r="CZ126" s="152" t="str">
        <f>AH126</f>
        <v/>
      </c>
      <c r="DA126" s="153"/>
      <c r="DB126" s="152" t="str">
        <f>AJ126</f>
        <v/>
      </c>
      <c r="DC126" s="158"/>
      <c r="DD126" s="8"/>
      <c r="DE126" s="9"/>
      <c r="DF126" s="2"/>
      <c r="DG126" s="2"/>
      <c r="DH126" s="2"/>
      <c r="DI126"/>
      <c r="DJ126"/>
      <c r="DK126"/>
      <c r="DL126"/>
      <c r="DM126"/>
    </row>
    <row r="127" spans="3:117" ht="8.25" customHeight="1">
      <c r="C127" s="2"/>
      <c r="D127" s="7"/>
      <c r="E127" s="8"/>
      <c r="F127" s="294"/>
      <c r="G127" s="295"/>
      <c r="H127" s="91"/>
      <c r="I127" s="91"/>
      <c r="J127" s="91"/>
      <c r="K127" s="91"/>
      <c r="L127" s="91"/>
      <c r="M127" s="91"/>
      <c r="N127" s="286"/>
      <c r="O127" s="286"/>
      <c r="P127" s="170"/>
      <c r="Q127" s="153"/>
      <c r="R127" s="153"/>
      <c r="S127" s="158"/>
      <c r="T127" s="170"/>
      <c r="U127" s="153"/>
      <c r="V127" s="153"/>
      <c r="W127" s="153"/>
      <c r="X127" s="153"/>
      <c r="Y127" s="158"/>
      <c r="Z127" s="170"/>
      <c r="AA127" s="153"/>
      <c r="AB127" s="153"/>
      <c r="AC127" s="153"/>
      <c r="AD127" s="153"/>
      <c r="AE127" s="158"/>
      <c r="AF127" s="170"/>
      <c r="AG127" s="153"/>
      <c r="AH127" s="153"/>
      <c r="AI127" s="153"/>
      <c r="AJ127" s="153"/>
      <c r="AK127" s="158"/>
      <c r="AL127" s="41"/>
      <c r="AM127" s="44"/>
      <c r="AN127" s="8"/>
      <c r="AO127" s="294"/>
      <c r="AP127" s="295"/>
      <c r="AQ127" s="91"/>
      <c r="AR127" s="91"/>
      <c r="AS127" s="91"/>
      <c r="AT127" s="91"/>
      <c r="AU127" s="91"/>
      <c r="AV127" s="91"/>
      <c r="AW127" s="286"/>
      <c r="AX127" s="286"/>
      <c r="AY127" s="170"/>
      <c r="AZ127" s="153"/>
      <c r="BA127" s="153"/>
      <c r="BB127" s="158"/>
      <c r="BC127" s="170"/>
      <c r="BD127" s="153"/>
      <c r="BE127" s="153"/>
      <c r="BF127" s="153"/>
      <c r="BG127" s="153"/>
      <c r="BH127" s="158"/>
      <c r="BI127" s="170"/>
      <c r="BJ127" s="153"/>
      <c r="BK127" s="153"/>
      <c r="BL127" s="153"/>
      <c r="BM127" s="153"/>
      <c r="BN127" s="158"/>
      <c r="BO127" s="170"/>
      <c r="BP127" s="153"/>
      <c r="BQ127" s="153"/>
      <c r="BR127" s="153"/>
      <c r="BS127" s="153"/>
      <c r="BT127" s="158"/>
      <c r="BU127" s="41"/>
      <c r="BV127" s="8"/>
      <c r="BW127" s="8"/>
      <c r="BX127" s="294"/>
      <c r="BY127" s="295"/>
      <c r="BZ127" s="91"/>
      <c r="CA127" s="91"/>
      <c r="CB127" s="91"/>
      <c r="CC127" s="91"/>
      <c r="CD127" s="91"/>
      <c r="CE127" s="91"/>
      <c r="CF127" s="286"/>
      <c r="CG127" s="286"/>
      <c r="CH127" s="170"/>
      <c r="CI127" s="153"/>
      <c r="CJ127" s="153"/>
      <c r="CK127" s="158"/>
      <c r="CL127" s="170"/>
      <c r="CM127" s="153"/>
      <c r="CN127" s="153"/>
      <c r="CO127" s="153"/>
      <c r="CP127" s="153"/>
      <c r="CQ127" s="158"/>
      <c r="CR127" s="170"/>
      <c r="CS127" s="153"/>
      <c r="CT127" s="153"/>
      <c r="CU127" s="153"/>
      <c r="CV127" s="153"/>
      <c r="CW127" s="158"/>
      <c r="CX127" s="170"/>
      <c r="CY127" s="153"/>
      <c r="CZ127" s="153"/>
      <c r="DA127" s="153"/>
      <c r="DB127" s="153"/>
      <c r="DC127" s="158"/>
      <c r="DD127" s="8"/>
      <c r="DE127" s="9"/>
      <c r="DF127" s="2"/>
      <c r="DG127" s="2"/>
      <c r="DH127" s="2"/>
      <c r="DI127"/>
      <c r="DJ127"/>
      <c r="DK127"/>
      <c r="DL127"/>
      <c r="DM127"/>
    </row>
    <row r="128" spans="3:117" ht="8.25" customHeight="1">
      <c r="C128" s="2"/>
      <c r="D128" s="7"/>
      <c r="E128" s="8"/>
      <c r="F128" s="294"/>
      <c r="G128" s="295"/>
      <c r="H128" s="298" t="s">
        <v>102</v>
      </c>
      <c r="I128" s="298"/>
      <c r="J128" s="298"/>
      <c r="K128" s="298"/>
      <c r="L128" s="298"/>
      <c r="M128" s="298"/>
      <c r="N128" s="286" t="s">
        <v>77</v>
      </c>
      <c r="O128" s="286"/>
      <c r="P128" s="169" t="str">
        <f>C294</f>
        <v/>
      </c>
      <c r="Q128" s="153"/>
      <c r="R128" s="152" t="str">
        <f>D294</f>
        <v/>
      </c>
      <c r="S128" s="158"/>
      <c r="T128" s="169" t="str">
        <f>E294</f>
        <v/>
      </c>
      <c r="U128" s="153"/>
      <c r="V128" s="152" t="str">
        <f>F294</f>
        <v/>
      </c>
      <c r="W128" s="153"/>
      <c r="X128" s="152" t="str">
        <f>G294</f>
        <v/>
      </c>
      <c r="Y128" s="158"/>
      <c r="Z128" s="169" t="str">
        <f>H299</f>
        <v/>
      </c>
      <c r="AA128" s="153"/>
      <c r="AB128" s="152" t="str">
        <f>I299</f>
        <v>2</v>
      </c>
      <c r="AC128" s="153"/>
      <c r="AD128" s="152" t="str">
        <f>J299</f>
        <v>5</v>
      </c>
      <c r="AE128" s="158"/>
      <c r="AF128" s="169" t="str">
        <f>K299</f>
        <v>9</v>
      </c>
      <c r="AG128" s="153"/>
      <c r="AH128" s="152" t="str">
        <f>L299</f>
        <v>0</v>
      </c>
      <c r="AI128" s="153"/>
      <c r="AJ128" s="152" t="str">
        <f>M299</f>
        <v>0</v>
      </c>
      <c r="AK128" s="158"/>
      <c r="AL128" s="41"/>
      <c r="AM128" s="44"/>
      <c r="AN128" s="8"/>
      <c r="AO128" s="294"/>
      <c r="AP128" s="295"/>
      <c r="AQ128" s="298" t="s">
        <v>102</v>
      </c>
      <c r="AR128" s="298"/>
      <c r="AS128" s="298"/>
      <c r="AT128" s="298"/>
      <c r="AU128" s="298"/>
      <c r="AV128" s="298"/>
      <c r="AW128" s="286" t="s">
        <v>77</v>
      </c>
      <c r="AX128" s="286"/>
      <c r="AY128" s="169" t="str">
        <f>P128</f>
        <v/>
      </c>
      <c r="AZ128" s="153"/>
      <c r="BA128" s="152" t="str">
        <f>R128</f>
        <v/>
      </c>
      <c r="BB128" s="158"/>
      <c r="BC128" s="169" t="str">
        <f>T128</f>
        <v/>
      </c>
      <c r="BD128" s="153"/>
      <c r="BE128" s="152" t="str">
        <f>V128</f>
        <v/>
      </c>
      <c r="BF128" s="153"/>
      <c r="BG128" s="152" t="str">
        <f>X128</f>
        <v/>
      </c>
      <c r="BH128" s="158"/>
      <c r="BI128" s="169" t="str">
        <f>Z128</f>
        <v/>
      </c>
      <c r="BJ128" s="153"/>
      <c r="BK128" s="152" t="str">
        <f>AB128</f>
        <v>2</v>
      </c>
      <c r="BL128" s="153"/>
      <c r="BM128" s="152" t="str">
        <f>AD128</f>
        <v>5</v>
      </c>
      <c r="BN128" s="158"/>
      <c r="BO128" s="169" t="str">
        <f>AF128</f>
        <v>9</v>
      </c>
      <c r="BP128" s="153"/>
      <c r="BQ128" s="152" t="str">
        <f>AH128</f>
        <v>0</v>
      </c>
      <c r="BR128" s="153"/>
      <c r="BS128" s="152" t="str">
        <f>AJ128</f>
        <v>0</v>
      </c>
      <c r="BT128" s="158"/>
      <c r="BU128" s="41"/>
      <c r="BV128" s="8"/>
      <c r="BW128" s="8"/>
      <c r="BX128" s="294"/>
      <c r="BY128" s="295"/>
      <c r="BZ128" s="298" t="s">
        <v>102</v>
      </c>
      <c r="CA128" s="298"/>
      <c r="CB128" s="298"/>
      <c r="CC128" s="298"/>
      <c r="CD128" s="298"/>
      <c r="CE128" s="298"/>
      <c r="CF128" s="286" t="s">
        <v>77</v>
      </c>
      <c r="CG128" s="286"/>
      <c r="CH128" s="169" t="str">
        <f>P128</f>
        <v/>
      </c>
      <c r="CI128" s="153"/>
      <c r="CJ128" s="152" t="str">
        <f>R128</f>
        <v/>
      </c>
      <c r="CK128" s="158"/>
      <c r="CL128" s="169" t="str">
        <f>T128</f>
        <v/>
      </c>
      <c r="CM128" s="153"/>
      <c r="CN128" s="152" t="str">
        <f>V128</f>
        <v/>
      </c>
      <c r="CO128" s="153"/>
      <c r="CP128" s="152" t="str">
        <f>X128</f>
        <v/>
      </c>
      <c r="CQ128" s="158"/>
      <c r="CR128" s="169" t="str">
        <f>Z128</f>
        <v/>
      </c>
      <c r="CS128" s="153"/>
      <c r="CT128" s="152" t="str">
        <f>AB128</f>
        <v>2</v>
      </c>
      <c r="CU128" s="153"/>
      <c r="CV128" s="152" t="str">
        <f>AD128</f>
        <v>5</v>
      </c>
      <c r="CW128" s="158"/>
      <c r="CX128" s="169" t="str">
        <f>AF128</f>
        <v>9</v>
      </c>
      <c r="CY128" s="153"/>
      <c r="CZ128" s="152" t="str">
        <f>AH128</f>
        <v>0</v>
      </c>
      <c r="DA128" s="153"/>
      <c r="DB128" s="152" t="str">
        <f>AJ128</f>
        <v>0</v>
      </c>
      <c r="DC128" s="158"/>
      <c r="DD128" s="8"/>
      <c r="DE128" s="9"/>
      <c r="DF128" s="2"/>
      <c r="DG128" s="2"/>
      <c r="DH128" s="2"/>
      <c r="DI128"/>
      <c r="DJ128"/>
      <c r="DK128"/>
      <c r="DL128"/>
      <c r="DM128"/>
    </row>
    <row r="129" spans="3:117" ht="8.25" customHeight="1">
      <c r="C129" s="2"/>
      <c r="D129" s="7"/>
      <c r="E129" s="8"/>
      <c r="F129" s="294"/>
      <c r="G129" s="295"/>
      <c r="H129" s="299"/>
      <c r="I129" s="299"/>
      <c r="J129" s="299"/>
      <c r="K129" s="299"/>
      <c r="L129" s="299"/>
      <c r="M129" s="299"/>
      <c r="N129" s="287"/>
      <c r="O129" s="287"/>
      <c r="P129" s="177"/>
      <c r="Q129" s="154"/>
      <c r="R129" s="154"/>
      <c r="S129" s="159"/>
      <c r="T129" s="177"/>
      <c r="U129" s="154"/>
      <c r="V129" s="154"/>
      <c r="W129" s="154"/>
      <c r="X129" s="154"/>
      <c r="Y129" s="159"/>
      <c r="Z129" s="177"/>
      <c r="AA129" s="154"/>
      <c r="AB129" s="154"/>
      <c r="AC129" s="154"/>
      <c r="AD129" s="154"/>
      <c r="AE129" s="159"/>
      <c r="AF129" s="177"/>
      <c r="AG129" s="154"/>
      <c r="AH129" s="154"/>
      <c r="AI129" s="154"/>
      <c r="AJ129" s="154"/>
      <c r="AK129" s="159"/>
      <c r="AL129" s="41"/>
      <c r="AM129" s="44"/>
      <c r="AN129" s="8"/>
      <c r="AO129" s="294"/>
      <c r="AP129" s="295"/>
      <c r="AQ129" s="299"/>
      <c r="AR129" s="299"/>
      <c r="AS129" s="299"/>
      <c r="AT129" s="299"/>
      <c r="AU129" s="299"/>
      <c r="AV129" s="299"/>
      <c r="AW129" s="281"/>
      <c r="AX129" s="281"/>
      <c r="AY129" s="177"/>
      <c r="AZ129" s="154"/>
      <c r="BA129" s="154"/>
      <c r="BB129" s="159"/>
      <c r="BC129" s="177"/>
      <c r="BD129" s="154"/>
      <c r="BE129" s="154"/>
      <c r="BF129" s="154"/>
      <c r="BG129" s="154"/>
      <c r="BH129" s="159"/>
      <c r="BI129" s="177"/>
      <c r="BJ129" s="154"/>
      <c r="BK129" s="154"/>
      <c r="BL129" s="154"/>
      <c r="BM129" s="154"/>
      <c r="BN129" s="159"/>
      <c r="BO129" s="177"/>
      <c r="BP129" s="154"/>
      <c r="BQ129" s="154"/>
      <c r="BR129" s="154"/>
      <c r="BS129" s="154"/>
      <c r="BT129" s="159"/>
      <c r="BU129" s="41"/>
      <c r="BV129" s="8"/>
      <c r="BW129" s="8"/>
      <c r="BX129" s="294"/>
      <c r="BY129" s="295"/>
      <c r="BZ129" s="299"/>
      <c r="CA129" s="299"/>
      <c r="CB129" s="299"/>
      <c r="CC129" s="299"/>
      <c r="CD129" s="299"/>
      <c r="CE129" s="299"/>
      <c r="CF129" s="281"/>
      <c r="CG129" s="281"/>
      <c r="CH129" s="177"/>
      <c r="CI129" s="154"/>
      <c r="CJ129" s="154"/>
      <c r="CK129" s="159"/>
      <c r="CL129" s="177"/>
      <c r="CM129" s="154"/>
      <c r="CN129" s="154"/>
      <c r="CO129" s="154"/>
      <c r="CP129" s="154"/>
      <c r="CQ129" s="159"/>
      <c r="CR129" s="177"/>
      <c r="CS129" s="154"/>
      <c r="CT129" s="154"/>
      <c r="CU129" s="154"/>
      <c r="CV129" s="154"/>
      <c r="CW129" s="159"/>
      <c r="CX129" s="177"/>
      <c r="CY129" s="154"/>
      <c r="CZ129" s="154"/>
      <c r="DA129" s="154"/>
      <c r="DB129" s="154"/>
      <c r="DC129" s="159"/>
      <c r="DD129" s="8"/>
      <c r="DE129" s="9"/>
      <c r="DF129" s="2"/>
      <c r="DG129" s="2"/>
      <c r="DH129" s="2"/>
      <c r="DI129"/>
      <c r="DJ129"/>
      <c r="DK129"/>
      <c r="DL129"/>
      <c r="DM129"/>
    </row>
    <row r="130" spans="3:117" ht="9.75" customHeight="1">
      <c r="C130" s="2"/>
      <c r="D130" s="7"/>
      <c r="E130" s="8"/>
      <c r="F130" s="294"/>
      <c r="G130" s="295"/>
      <c r="H130" s="297" t="s">
        <v>85</v>
      </c>
      <c r="I130" s="278"/>
      <c r="J130" s="278"/>
      <c r="K130" s="278"/>
      <c r="L130" s="278"/>
      <c r="M130" s="278"/>
      <c r="N130" s="280" t="s">
        <v>90</v>
      </c>
      <c r="O130" s="280"/>
      <c r="P130" s="282" t="str">
        <f>C295</f>
        <v/>
      </c>
      <c r="Q130" s="179"/>
      <c r="R130" s="178" t="str">
        <f>D295</f>
        <v/>
      </c>
      <c r="S130" s="180"/>
      <c r="T130" s="282" t="str">
        <f>E295</f>
        <v/>
      </c>
      <c r="U130" s="179"/>
      <c r="V130" s="178" t="str">
        <f>F295</f>
        <v/>
      </c>
      <c r="W130" s="179"/>
      <c r="X130" s="178" t="str">
        <f>G295</f>
        <v/>
      </c>
      <c r="Y130" s="180"/>
      <c r="Z130" s="282" t="str">
        <f>H300</f>
        <v/>
      </c>
      <c r="AA130" s="179"/>
      <c r="AB130" s="178" t="str">
        <f>I300</f>
        <v>5</v>
      </c>
      <c r="AC130" s="179"/>
      <c r="AD130" s="178" t="str">
        <f>J300</f>
        <v>7</v>
      </c>
      <c r="AE130" s="180"/>
      <c r="AF130" s="282" t="str">
        <f>K300</f>
        <v>9</v>
      </c>
      <c r="AG130" s="179"/>
      <c r="AH130" s="178" t="str">
        <f>L300</f>
        <v>0</v>
      </c>
      <c r="AI130" s="179"/>
      <c r="AJ130" s="178" t="str">
        <f>M300</f>
        <v>0</v>
      </c>
      <c r="AK130" s="180"/>
      <c r="AL130" s="41"/>
      <c r="AM130" s="44"/>
      <c r="AN130" s="8"/>
      <c r="AO130" s="294"/>
      <c r="AP130" s="295"/>
      <c r="AQ130" s="321" t="s">
        <v>85</v>
      </c>
      <c r="AR130" s="322"/>
      <c r="AS130" s="322"/>
      <c r="AT130" s="322"/>
      <c r="AU130" s="322"/>
      <c r="AV130" s="322"/>
      <c r="AW130" s="419" t="s">
        <v>90</v>
      </c>
      <c r="AX130" s="419"/>
      <c r="AY130" s="282" t="str">
        <f>P130</f>
        <v/>
      </c>
      <c r="AZ130" s="179"/>
      <c r="BA130" s="178" t="str">
        <f>R130</f>
        <v/>
      </c>
      <c r="BB130" s="180"/>
      <c r="BC130" s="282" t="str">
        <f>T130</f>
        <v/>
      </c>
      <c r="BD130" s="179"/>
      <c r="BE130" s="178" t="str">
        <f>V130</f>
        <v/>
      </c>
      <c r="BF130" s="179"/>
      <c r="BG130" s="178" t="str">
        <f>X130</f>
        <v/>
      </c>
      <c r="BH130" s="180"/>
      <c r="BI130" s="282" t="str">
        <f>Z130</f>
        <v/>
      </c>
      <c r="BJ130" s="179"/>
      <c r="BK130" s="178" t="str">
        <f>AB130</f>
        <v>5</v>
      </c>
      <c r="BL130" s="179"/>
      <c r="BM130" s="178" t="str">
        <f>AD130</f>
        <v>7</v>
      </c>
      <c r="BN130" s="180"/>
      <c r="BO130" s="282" t="str">
        <f>AF130</f>
        <v>9</v>
      </c>
      <c r="BP130" s="179"/>
      <c r="BQ130" s="178" t="str">
        <f>AH130</f>
        <v>0</v>
      </c>
      <c r="BR130" s="179"/>
      <c r="BS130" s="178" t="str">
        <f>AJ130</f>
        <v>0</v>
      </c>
      <c r="BT130" s="180"/>
      <c r="BU130" s="41"/>
      <c r="BV130" s="8"/>
      <c r="BW130" s="8"/>
      <c r="BX130" s="294"/>
      <c r="BY130" s="295"/>
      <c r="BZ130" s="321" t="s">
        <v>85</v>
      </c>
      <c r="CA130" s="322"/>
      <c r="CB130" s="322"/>
      <c r="CC130" s="322"/>
      <c r="CD130" s="322"/>
      <c r="CE130" s="322"/>
      <c r="CF130" s="419" t="s">
        <v>90</v>
      </c>
      <c r="CG130" s="419"/>
      <c r="CH130" s="282" t="str">
        <f>P130</f>
        <v/>
      </c>
      <c r="CI130" s="179"/>
      <c r="CJ130" s="178" t="str">
        <f>R130</f>
        <v/>
      </c>
      <c r="CK130" s="180"/>
      <c r="CL130" s="282" t="str">
        <f>T130</f>
        <v/>
      </c>
      <c r="CM130" s="179"/>
      <c r="CN130" s="178" t="str">
        <f>V130</f>
        <v/>
      </c>
      <c r="CO130" s="179"/>
      <c r="CP130" s="178" t="str">
        <f>X130</f>
        <v/>
      </c>
      <c r="CQ130" s="180"/>
      <c r="CR130" s="282" t="str">
        <f>Z130</f>
        <v/>
      </c>
      <c r="CS130" s="179"/>
      <c r="CT130" s="178" t="str">
        <f>AB130</f>
        <v>5</v>
      </c>
      <c r="CU130" s="179"/>
      <c r="CV130" s="178" t="str">
        <f>AD130</f>
        <v>7</v>
      </c>
      <c r="CW130" s="180"/>
      <c r="CX130" s="282" t="str">
        <f>AF130</f>
        <v>9</v>
      </c>
      <c r="CY130" s="179"/>
      <c r="CZ130" s="178" t="str">
        <f>AH130</f>
        <v>0</v>
      </c>
      <c r="DA130" s="179"/>
      <c r="DB130" s="178" t="str">
        <f>AJ130</f>
        <v>0</v>
      </c>
      <c r="DC130" s="180"/>
      <c r="DD130" s="8"/>
      <c r="DE130" s="9"/>
      <c r="DF130" s="2"/>
      <c r="DG130" s="2"/>
      <c r="DH130" s="2"/>
      <c r="DI130"/>
      <c r="DJ130"/>
      <c r="DK130"/>
      <c r="DL130"/>
      <c r="DM130"/>
    </row>
    <row r="131" spans="3:117" ht="9.75" customHeight="1">
      <c r="C131" s="2"/>
      <c r="D131" s="7"/>
      <c r="E131" s="8"/>
      <c r="F131" s="294"/>
      <c r="G131" s="295"/>
      <c r="H131" s="279"/>
      <c r="I131" s="279"/>
      <c r="J131" s="279"/>
      <c r="K131" s="279"/>
      <c r="L131" s="279"/>
      <c r="M131" s="279"/>
      <c r="N131" s="281"/>
      <c r="O131" s="281"/>
      <c r="P131" s="283"/>
      <c r="Q131" s="284"/>
      <c r="R131" s="284"/>
      <c r="S131" s="285"/>
      <c r="T131" s="283"/>
      <c r="U131" s="284"/>
      <c r="V131" s="284"/>
      <c r="W131" s="284"/>
      <c r="X131" s="284"/>
      <c r="Y131" s="285"/>
      <c r="Z131" s="283"/>
      <c r="AA131" s="284"/>
      <c r="AB131" s="284"/>
      <c r="AC131" s="284"/>
      <c r="AD131" s="284"/>
      <c r="AE131" s="285"/>
      <c r="AF131" s="283"/>
      <c r="AG131" s="284"/>
      <c r="AH131" s="284"/>
      <c r="AI131" s="284"/>
      <c r="AJ131" s="284"/>
      <c r="AK131" s="285"/>
      <c r="AL131" s="41"/>
      <c r="AM131" s="44"/>
      <c r="AN131" s="8"/>
      <c r="AO131" s="294"/>
      <c r="AP131" s="295"/>
      <c r="AQ131" s="322"/>
      <c r="AR131" s="322"/>
      <c r="AS131" s="322"/>
      <c r="AT131" s="322"/>
      <c r="AU131" s="322"/>
      <c r="AV131" s="322"/>
      <c r="AW131" s="419"/>
      <c r="AX131" s="419"/>
      <c r="AY131" s="283"/>
      <c r="AZ131" s="284"/>
      <c r="BA131" s="284"/>
      <c r="BB131" s="285"/>
      <c r="BC131" s="283"/>
      <c r="BD131" s="284"/>
      <c r="BE131" s="284"/>
      <c r="BF131" s="284"/>
      <c r="BG131" s="284"/>
      <c r="BH131" s="285"/>
      <c r="BI131" s="283"/>
      <c r="BJ131" s="284"/>
      <c r="BK131" s="284"/>
      <c r="BL131" s="284"/>
      <c r="BM131" s="284"/>
      <c r="BN131" s="285"/>
      <c r="BO131" s="283"/>
      <c r="BP131" s="284"/>
      <c r="BQ131" s="284"/>
      <c r="BR131" s="284"/>
      <c r="BS131" s="284"/>
      <c r="BT131" s="285"/>
      <c r="BU131" s="41"/>
      <c r="BV131" s="8"/>
      <c r="BW131" s="8"/>
      <c r="BX131" s="294"/>
      <c r="BY131" s="295"/>
      <c r="BZ131" s="322"/>
      <c r="CA131" s="322"/>
      <c r="CB131" s="322"/>
      <c r="CC131" s="322"/>
      <c r="CD131" s="322"/>
      <c r="CE131" s="322"/>
      <c r="CF131" s="419"/>
      <c r="CG131" s="419"/>
      <c r="CH131" s="283"/>
      <c r="CI131" s="284"/>
      <c r="CJ131" s="284"/>
      <c r="CK131" s="285"/>
      <c r="CL131" s="283"/>
      <c r="CM131" s="284"/>
      <c r="CN131" s="284"/>
      <c r="CO131" s="284"/>
      <c r="CP131" s="284"/>
      <c r="CQ131" s="285"/>
      <c r="CR131" s="283"/>
      <c r="CS131" s="284"/>
      <c r="CT131" s="284"/>
      <c r="CU131" s="284"/>
      <c r="CV131" s="284"/>
      <c r="CW131" s="285"/>
      <c r="CX131" s="283"/>
      <c r="CY131" s="284"/>
      <c r="CZ131" s="284"/>
      <c r="DA131" s="284"/>
      <c r="DB131" s="284"/>
      <c r="DC131" s="285"/>
      <c r="DD131" s="8"/>
      <c r="DE131" s="9"/>
      <c r="DF131" s="2"/>
      <c r="DG131" s="2"/>
      <c r="DH131" s="2"/>
      <c r="DI131"/>
      <c r="DJ131"/>
      <c r="DK131"/>
      <c r="DL131"/>
      <c r="DM131"/>
    </row>
    <row r="132" spans="3:117" ht="8.25" customHeight="1">
      <c r="C132" s="2"/>
      <c r="D132" s="7"/>
      <c r="E132" s="8"/>
      <c r="F132" s="294"/>
      <c r="G132" s="296"/>
      <c r="H132" s="307" t="s">
        <v>15</v>
      </c>
      <c r="I132" s="308"/>
      <c r="J132" s="308"/>
      <c r="K132" s="308"/>
      <c r="L132" s="308"/>
      <c r="M132" s="309"/>
      <c r="N132" s="300" t="s">
        <v>91</v>
      </c>
      <c r="O132" s="301"/>
      <c r="P132" s="282" t="str">
        <f>C296</f>
        <v/>
      </c>
      <c r="Q132" s="179"/>
      <c r="R132" s="178" t="str">
        <f>D296</f>
        <v/>
      </c>
      <c r="S132" s="180"/>
      <c r="T132" s="282" t="str">
        <f>E296</f>
        <v/>
      </c>
      <c r="U132" s="179"/>
      <c r="V132" s="178" t="str">
        <f>F296</f>
        <v/>
      </c>
      <c r="W132" s="179"/>
      <c r="X132" s="178" t="str">
        <f>G296</f>
        <v/>
      </c>
      <c r="Y132" s="180"/>
      <c r="Z132" s="282" t="str">
        <f>H301</f>
        <v/>
      </c>
      <c r="AA132" s="179"/>
      <c r="AB132" s="178" t="str">
        <f>I301</f>
        <v/>
      </c>
      <c r="AC132" s="179"/>
      <c r="AD132" s="178" t="str">
        <f>J301</f>
        <v/>
      </c>
      <c r="AE132" s="180"/>
      <c r="AF132" s="282" t="str">
        <f>K301</f>
        <v/>
      </c>
      <c r="AG132" s="179"/>
      <c r="AH132" s="178" t="str">
        <f>L301</f>
        <v/>
      </c>
      <c r="AI132" s="179"/>
      <c r="AJ132" s="178" t="str">
        <f>M301</f>
        <v/>
      </c>
      <c r="AK132" s="180"/>
      <c r="AL132" s="41"/>
      <c r="AM132" s="44"/>
      <c r="AN132" s="8"/>
      <c r="AO132" s="294"/>
      <c r="AP132" s="296"/>
      <c r="AQ132" s="241" t="s">
        <v>15</v>
      </c>
      <c r="AR132" s="241"/>
      <c r="AS132" s="241"/>
      <c r="AT132" s="241"/>
      <c r="AU132" s="241"/>
      <c r="AV132" s="241"/>
      <c r="AW132" s="280" t="s">
        <v>91</v>
      </c>
      <c r="AX132" s="280"/>
      <c r="AY132" s="282" t="str">
        <f>P132</f>
        <v/>
      </c>
      <c r="AZ132" s="179"/>
      <c r="BA132" s="178" t="str">
        <f>R132</f>
        <v/>
      </c>
      <c r="BB132" s="180"/>
      <c r="BC132" s="282" t="str">
        <f>T132</f>
        <v/>
      </c>
      <c r="BD132" s="179"/>
      <c r="BE132" s="178" t="str">
        <f>V132</f>
        <v/>
      </c>
      <c r="BF132" s="179"/>
      <c r="BG132" s="178" t="str">
        <f>X132</f>
        <v/>
      </c>
      <c r="BH132" s="180"/>
      <c r="BI132" s="282" t="str">
        <f>Z132</f>
        <v/>
      </c>
      <c r="BJ132" s="179"/>
      <c r="BK132" s="178" t="str">
        <f>AB132</f>
        <v/>
      </c>
      <c r="BL132" s="179"/>
      <c r="BM132" s="178" t="str">
        <f>AD132</f>
        <v/>
      </c>
      <c r="BN132" s="180"/>
      <c r="BO132" s="282" t="str">
        <f>AF132</f>
        <v/>
      </c>
      <c r="BP132" s="179"/>
      <c r="BQ132" s="178" t="str">
        <f>AH132</f>
        <v/>
      </c>
      <c r="BR132" s="179"/>
      <c r="BS132" s="178" t="str">
        <f>AJ132</f>
        <v/>
      </c>
      <c r="BT132" s="180"/>
      <c r="BU132" s="41"/>
      <c r="BV132" s="8"/>
      <c r="BW132" s="8"/>
      <c r="BX132" s="294"/>
      <c r="BY132" s="296"/>
      <c r="BZ132" s="241" t="s">
        <v>15</v>
      </c>
      <c r="CA132" s="241"/>
      <c r="CB132" s="241"/>
      <c r="CC132" s="241"/>
      <c r="CD132" s="241"/>
      <c r="CE132" s="241"/>
      <c r="CF132" s="280" t="s">
        <v>91</v>
      </c>
      <c r="CG132" s="280"/>
      <c r="CH132" s="282" t="str">
        <f>P132</f>
        <v/>
      </c>
      <c r="CI132" s="179"/>
      <c r="CJ132" s="178" t="str">
        <f>R132</f>
        <v/>
      </c>
      <c r="CK132" s="180"/>
      <c r="CL132" s="282" t="str">
        <f>T132</f>
        <v/>
      </c>
      <c r="CM132" s="179"/>
      <c r="CN132" s="178" t="str">
        <f>V132</f>
        <v/>
      </c>
      <c r="CO132" s="179"/>
      <c r="CP132" s="178" t="str">
        <f>X132</f>
        <v/>
      </c>
      <c r="CQ132" s="180"/>
      <c r="CR132" s="282" t="str">
        <f>Z132</f>
        <v/>
      </c>
      <c r="CS132" s="179"/>
      <c r="CT132" s="178" t="str">
        <f>AB132</f>
        <v/>
      </c>
      <c r="CU132" s="179"/>
      <c r="CV132" s="178" t="str">
        <f>AD132</f>
        <v/>
      </c>
      <c r="CW132" s="180"/>
      <c r="CX132" s="282" t="str">
        <f>AF132</f>
        <v/>
      </c>
      <c r="CY132" s="179"/>
      <c r="CZ132" s="178" t="str">
        <f>AH132</f>
        <v/>
      </c>
      <c r="DA132" s="179"/>
      <c r="DB132" s="178" t="str">
        <f>AJ132</f>
        <v/>
      </c>
      <c r="DC132" s="180"/>
      <c r="DD132" s="8"/>
      <c r="DE132" s="9"/>
      <c r="DF132" s="2"/>
      <c r="DG132" s="2"/>
      <c r="DH132" s="2"/>
      <c r="DI132"/>
      <c r="DJ132"/>
      <c r="DK132"/>
      <c r="DL132"/>
      <c r="DM132"/>
    </row>
    <row r="133" spans="3:117" ht="8.25" customHeight="1">
      <c r="C133" s="2"/>
      <c r="D133" s="7"/>
      <c r="E133" s="8"/>
      <c r="F133" s="294"/>
      <c r="G133" s="296"/>
      <c r="H133" s="304"/>
      <c r="I133" s="305"/>
      <c r="J133" s="305"/>
      <c r="K133" s="305"/>
      <c r="L133" s="305"/>
      <c r="M133" s="306"/>
      <c r="N133" s="302"/>
      <c r="O133" s="303"/>
      <c r="P133" s="170"/>
      <c r="Q133" s="153"/>
      <c r="R133" s="153"/>
      <c r="S133" s="158"/>
      <c r="T133" s="170"/>
      <c r="U133" s="153"/>
      <c r="V133" s="153"/>
      <c r="W133" s="153"/>
      <c r="X133" s="153"/>
      <c r="Y133" s="158"/>
      <c r="Z133" s="170"/>
      <c r="AA133" s="153"/>
      <c r="AB133" s="153"/>
      <c r="AC133" s="153"/>
      <c r="AD133" s="153"/>
      <c r="AE133" s="158"/>
      <c r="AF133" s="170"/>
      <c r="AG133" s="153"/>
      <c r="AH133" s="153"/>
      <c r="AI133" s="153"/>
      <c r="AJ133" s="153"/>
      <c r="AK133" s="158"/>
      <c r="AL133" s="41"/>
      <c r="AM133" s="44"/>
      <c r="AN133" s="8"/>
      <c r="AO133" s="294"/>
      <c r="AP133" s="296"/>
      <c r="AQ133" s="91"/>
      <c r="AR133" s="91"/>
      <c r="AS133" s="91"/>
      <c r="AT133" s="91"/>
      <c r="AU133" s="91"/>
      <c r="AV133" s="91"/>
      <c r="AW133" s="286"/>
      <c r="AX133" s="286"/>
      <c r="AY133" s="170"/>
      <c r="AZ133" s="153"/>
      <c r="BA133" s="153"/>
      <c r="BB133" s="158"/>
      <c r="BC133" s="170"/>
      <c r="BD133" s="153"/>
      <c r="BE133" s="153"/>
      <c r="BF133" s="153"/>
      <c r="BG133" s="153"/>
      <c r="BH133" s="158"/>
      <c r="BI133" s="170"/>
      <c r="BJ133" s="153"/>
      <c r="BK133" s="153"/>
      <c r="BL133" s="153"/>
      <c r="BM133" s="153"/>
      <c r="BN133" s="158"/>
      <c r="BO133" s="170"/>
      <c r="BP133" s="153"/>
      <c r="BQ133" s="153"/>
      <c r="BR133" s="153"/>
      <c r="BS133" s="153"/>
      <c r="BT133" s="158"/>
      <c r="BU133" s="41"/>
      <c r="BV133" s="8"/>
      <c r="BW133" s="8"/>
      <c r="BX133" s="294"/>
      <c r="BY133" s="296"/>
      <c r="BZ133" s="91"/>
      <c r="CA133" s="91"/>
      <c r="CB133" s="91"/>
      <c r="CC133" s="91"/>
      <c r="CD133" s="91"/>
      <c r="CE133" s="91"/>
      <c r="CF133" s="286"/>
      <c r="CG133" s="286"/>
      <c r="CH133" s="170"/>
      <c r="CI133" s="153"/>
      <c r="CJ133" s="153"/>
      <c r="CK133" s="158"/>
      <c r="CL133" s="170"/>
      <c r="CM133" s="153"/>
      <c r="CN133" s="153"/>
      <c r="CO133" s="153"/>
      <c r="CP133" s="153"/>
      <c r="CQ133" s="158"/>
      <c r="CR133" s="170"/>
      <c r="CS133" s="153"/>
      <c r="CT133" s="153"/>
      <c r="CU133" s="153"/>
      <c r="CV133" s="153"/>
      <c r="CW133" s="158"/>
      <c r="CX133" s="170"/>
      <c r="CY133" s="153"/>
      <c r="CZ133" s="153"/>
      <c r="DA133" s="153"/>
      <c r="DB133" s="153"/>
      <c r="DC133" s="158"/>
      <c r="DD133" s="8"/>
      <c r="DE133" s="9"/>
      <c r="DF133" s="2"/>
      <c r="DG133" s="2"/>
      <c r="DH133" s="2"/>
      <c r="DI133"/>
      <c r="DJ133"/>
      <c r="DK133"/>
      <c r="DL133"/>
      <c r="DM133"/>
    </row>
    <row r="134" spans="3:117" ht="8.25" customHeight="1">
      <c r="C134" s="2"/>
      <c r="D134" s="7"/>
      <c r="E134" s="8"/>
      <c r="F134" s="294"/>
      <c r="G134" s="296"/>
      <c r="H134" s="310" t="s">
        <v>20</v>
      </c>
      <c r="I134" s="311"/>
      <c r="J134" s="311"/>
      <c r="K134" s="311"/>
      <c r="L134" s="311"/>
      <c r="M134" s="312"/>
      <c r="N134" s="302" t="s">
        <v>78</v>
      </c>
      <c r="O134" s="303"/>
      <c r="P134" s="169" t="str">
        <f>C297</f>
        <v/>
      </c>
      <c r="Q134" s="153"/>
      <c r="R134" s="152" t="str">
        <f>D297</f>
        <v/>
      </c>
      <c r="S134" s="158"/>
      <c r="T134" s="169" t="str">
        <f>E297</f>
        <v/>
      </c>
      <c r="U134" s="153"/>
      <c r="V134" s="152" t="str">
        <f>F297</f>
        <v/>
      </c>
      <c r="W134" s="153"/>
      <c r="X134" s="152" t="str">
        <f>G297</f>
        <v/>
      </c>
      <c r="Y134" s="158"/>
      <c r="Z134" s="169" t="str">
        <f>H302</f>
        <v/>
      </c>
      <c r="AA134" s="153"/>
      <c r="AB134" s="152" t="str">
        <f>I302</f>
        <v/>
      </c>
      <c r="AC134" s="153"/>
      <c r="AD134" s="152" t="str">
        <f>J302</f>
        <v/>
      </c>
      <c r="AE134" s="158"/>
      <c r="AF134" s="169" t="str">
        <f>K302</f>
        <v/>
      </c>
      <c r="AG134" s="153"/>
      <c r="AH134" s="152" t="str">
        <f>L302</f>
        <v/>
      </c>
      <c r="AI134" s="153"/>
      <c r="AJ134" s="152" t="str">
        <f>M302</f>
        <v/>
      </c>
      <c r="AK134" s="158"/>
      <c r="AL134" s="41"/>
      <c r="AM134" s="44"/>
      <c r="AN134" s="8"/>
      <c r="AO134" s="294"/>
      <c r="AP134" s="296"/>
      <c r="AQ134" s="290" t="s">
        <v>20</v>
      </c>
      <c r="AR134" s="290"/>
      <c r="AS134" s="290"/>
      <c r="AT134" s="290"/>
      <c r="AU134" s="290"/>
      <c r="AV134" s="290"/>
      <c r="AW134" s="286" t="s">
        <v>78</v>
      </c>
      <c r="AX134" s="286"/>
      <c r="AY134" s="169" t="str">
        <f>P134</f>
        <v/>
      </c>
      <c r="AZ134" s="153"/>
      <c r="BA134" s="152" t="str">
        <f>R134</f>
        <v/>
      </c>
      <c r="BB134" s="158"/>
      <c r="BC134" s="169" t="str">
        <f>T134</f>
        <v/>
      </c>
      <c r="BD134" s="153"/>
      <c r="BE134" s="152" t="str">
        <f>V134</f>
        <v/>
      </c>
      <c r="BF134" s="153"/>
      <c r="BG134" s="152" t="str">
        <f>X134</f>
        <v/>
      </c>
      <c r="BH134" s="158"/>
      <c r="BI134" s="169" t="str">
        <f>Z134</f>
        <v/>
      </c>
      <c r="BJ134" s="153"/>
      <c r="BK134" s="152" t="str">
        <f>AB134</f>
        <v/>
      </c>
      <c r="BL134" s="153"/>
      <c r="BM134" s="152" t="str">
        <f>AD134</f>
        <v/>
      </c>
      <c r="BN134" s="158"/>
      <c r="BO134" s="169" t="str">
        <f>AF134</f>
        <v/>
      </c>
      <c r="BP134" s="153"/>
      <c r="BQ134" s="152" t="str">
        <f>AH134</f>
        <v/>
      </c>
      <c r="BR134" s="153"/>
      <c r="BS134" s="152" t="str">
        <f>AJ134</f>
        <v/>
      </c>
      <c r="BT134" s="158"/>
      <c r="BU134" s="41"/>
      <c r="BV134" s="8"/>
      <c r="BW134" s="8"/>
      <c r="BX134" s="294"/>
      <c r="BY134" s="296"/>
      <c r="BZ134" s="290" t="s">
        <v>20</v>
      </c>
      <c r="CA134" s="290"/>
      <c r="CB134" s="290"/>
      <c r="CC134" s="290"/>
      <c r="CD134" s="290"/>
      <c r="CE134" s="290"/>
      <c r="CF134" s="286" t="s">
        <v>78</v>
      </c>
      <c r="CG134" s="286"/>
      <c r="CH134" s="169" t="str">
        <f>P134</f>
        <v/>
      </c>
      <c r="CI134" s="153"/>
      <c r="CJ134" s="152" t="str">
        <f>R134</f>
        <v/>
      </c>
      <c r="CK134" s="158"/>
      <c r="CL134" s="169" t="str">
        <f>T134</f>
        <v/>
      </c>
      <c r="CM134" s="153"/>
      <c r="CN134" s="152" t="str">
        <f>V134</f>
        <v/>
      </c>
      <c r="CO134" s="153"/>
      <c r="CP134" s="152" t="str">
        <f>X134</f>
        <v/>
      </c>
      <c r="CQ134" s="158"/>
      <c r="CR134" s="169" t="str">
        <f>Z134</f>
        <v/>
      </c>
      <c r="CS134" s="153"/>
      <c r="CT134" s="152" t="str">
        <f>AB134</f>
        <v/>
      </c>
      <c r="CU134" s="153"/>
      <c r="CV134" s="152" t="str">
        <f>AD134</f>
        <v/>
      </c>
      <c r="CW134" s="158"/>
      <c r="CX134" s="169" t="str">
        <f>AF134</f>
        <v/>
      </c>
      <c r="CY134" s="153"/>
      <c r="CZ134" s="152" t="str">
        <f>AH134</f>
        <v/>
      </c>
      <c r="DA134" s="153"/>
      <c r="DB134" s="152" t="str">
        <f>AJ134</f>
        <v/>
      </c>
      <c r="DC134" s="158"/>
      <c r="DD134" s="8"/>
      <c r="DE134" s="9"/>
      <c r="DF134" s="2"/>
      <c r="DG134" s="2"/>
      <c r="DH134" s="2"/>
      <c r="DI134"/>
      <c r="DJ134"/>
      <c r="DK134"/>
      <c r="DL134"/>
      <c r="DM134"/>
    </row>
    <row r="135" spans="3:117" ht="8.25" customHeight="1">
      <c r="C135" s="2"/>
      <c r="D135" s="7"/>
      <c r="E135" s="8"/>
      <c r="F135" s="294"/>
      <c r="G135" s="296"/>
      <c r="H135" s="310"/>
      <c r="I135" s="311"/>
      <c r="J135" s="311"/>
      <c r="K135" s="311"/>
      <c r="L135" s="311"/>
      <c r="M135" s="312"/>
      <c r="N135" s="302"/>
      <c r="O135" s="303"/>
      <c r="P135" s="170"/>
      <c r="Q135" s="153"/>
      <c r="R135" s="153"/>
      <c r="S135" s="158"/>
      <c r="T135" s="170"/>
      <c r="U135" s="153"/>
      <c r="V135" s="153"/>
      <c r="W135" s="153"/>
      <c r="X135" s="153"/>
      <c r="Y135" s="158"/>
      <c r="Z135" s="170"/>
      <c r="AA135" s="153"/>
      <c r="AB135" s="153"/>
      <c r="AC135" s="153"/>
      <c r="AD135" s="153"/>
      <c r="AE135" s="158"/>
      <c r="AF135" s="170"/>
      <c r="AG135" s="153"/>
      <c r="AH135" s="153"/>
      <c r="AI135" s="153"/>
      <c r="AJ135" s="153"/>
      <c r="AK135" s="158"/>
      <c r="AL135" s="41"/>
      <c r="AM135" s="44"/>
      <c r="AN135" s="8"/>
      <c r="AO135" s="294"/>
      <c r="AP135" s="296"/>
      <c r="AQ135" s="290"/>
      <c r="AR135" s="290"/>
      <c r="AS135" s="290"/>
      <c r="AT135" s="290"/>
      <c r="AU135" s="290"/>
      <c r="AV135" s="290"/>
      <c r="AW135" s="286"/>
      <c r="AX135" s="286"/>
      <c r="AY135" s="170"/>
      <c r="AZ135" s="153"/>
      <c r="BA135" s="153"/>
      <c r="BB135" s="158"/>
      <c r="BC135" s="170"/>
      <c r="BD135" s="153"/>
      <c r="BE135" s="153"/>
      <c r="BF135" s="153"/>
      <c r="BG135" s="153"/>
      <c r="BH135" s="158"/>
      <c r="BI135" s="170"/>
      <c r="BJ135" s="153"/>
      <c r="BK135" s="153"/>
      <c r="BL135" s="153"/>
      <c r="BM135" s="153"/>
      <c r="BN135" s="158"/>
      <c r="BO135" s="170"/>
      <c r="BP135" s="153"/>
      <c r="BQ135" s="153"/>
      <c r="BR135" s="153"/>
      <c r="BS135" s="153"/>
      <c r="BT135" s="158"/>
      <c r="BU135" s="41"/>
      <c r="BV135" s="8"/>
      <c r="BW135" s="8"/>
      <c r="BX135" s="294"/>
      <c r="BY135" s="296"/>
      <c r="BZ135" s="290"/>
      <c r="CA135" s="290"/>
      <c r="CB135" s="290"/>
      <c r="CC135" s="290"/>
      <c r="CD135" s="290"/>
      <c r="CE135" s="290"/>
      <c r="CF135" s="286"/>
      <c r="CG135" s="286"/>
      <c r="CH135" s="170"/>
      <c r="CI135" s="153"/>
      <c r="CJ135" s="153"/>
      <c r="CK135" s="158"/>
      <c r="CL135" s="170"/>
      <c r="CM135" s="153"/>
      <c r="CN135" s="153"/>
      <c r="CO135" s="153"/>
      <c r="CP135" s="153"/>
      <c r="CQ135" s="158"/>
      <c r="CR135" s="170"/>
      <c r="CS135" s="153"/>
      <c r="CT135" s="153"/>
      <c r="CU135" s="153"/>
      <c r="CV135" s="153"/>
      <c r="CW135" s="158"/>
      <c r="CX135" s="170"/>
      <c r="CY135" s="153"/>
      <c r="CZ135" s="153"/>
      <c r="DA135" s="153"/>
      <c r="DB135" s="153"/>
      <c r="DC135" s="158"/>
      <c r="DD135" s="8"/>
      <c r="DE135" s="9"/>
      <c r="DF135" s="2"/>
      <c r="DG135" s="2"/>
      <c r="DH135" s="2"/>
      <c r="DI135"/>
      <c r="DJ135"/>
      <c r="DK135"/>
      <c r="DL135"/>
      <c r="DM135"/>
    </row>
    <row r="136" spans="3:117" ht="8.25" customHeight="1">
      <c r="C136" s="2"/>
      <c r="D136" s="7"/>
      <c r="E136" s="8"/>
      <c r="F136" s="294"/>
      <c r="G136" s="296"/>
      <c r="H136" s="310" t="s">
        <v>21</v>
      </c>
      <c r="I136" s="311"/>
      <c r="J136" s="311"/>
      <c r="K136" s="311"/>
      <c r="L136" s="311"/>
      <c r="M136" s="312"/>
      <c r="N136" s="302" t="s">
        <v>79</v>
      </c>
      <c r="O136" s="303"/>
      <c r="P136" s="169" t="str">
        <f>C298</f>
        <v/>
      </c>
      <c r="Q136" s="153"/>
      <c r="R136" s="152" t="str">
        <f>D298</f>
        <v/>
      </c>
      <c r="S136" s="158"/>
      <c r="T136" s="169" t="str">
        <f>E298</f>
        <v/>
      </c>
      <c r="U136" s="153"/>
      <c r="V136" s="152" t="str">
        <f>F298</f>
        <v/>
      </c>
      <c r="W136" s="153"/>
      <c r="X136" s="152" t="str">
        <f>G298</f>
        <v/>
      </c>
      <c r="Y136" s="158"/>
      <c r="Z136" s="169" t="str">
        <f>H303</f>
        <v/>
      </c>
      <c r="AA136" s="153"/>
      <c r="AB136" s="152" t="str">
        <f>I303</f>
        <v/>
      </c>
      <c r="AC136" s="153"/>
      <c r="AD136" s="152" t="str">
        <f>J303</f>
        <v/>
      </c>
      <c r="AE136" s="158"/>
      <c r="AF136" s="169" t="str">
        <f>K303</f>
        <v/>
      </c>
      <c r="AG136" s="153"/>
      <c r="AH136" s="152" t="str">
        <f>L303</f>
        <v/>
      </c>
      <c r="AI136" s="153"/>
      <c r="AJ136" s="152" t="str">
        <f>M303</f>
        <v/>
      </c>
      <c r="AK136" s="158"/>
      <c r="AL136" s="41"/>
      <c r="AM136" s="44"/>
      <c r="AN136" s="8"/>
      <c r="AO136" s="294"/>
      <c r="AP136" s="296"/>
      <c r="AQ136" s="290" t="s">
        <v>21</v>
      </c>
      <c r="AR136" s="290"/>
      <c r="AS136" s="290"/>
      <c r="AT136" s="290"/>
      <c r="AU136" s="290"/>
      <c r="AV136" s="290"/>
      <c r="AW136" s="286" t="s">
        <v>79</v>
      </c>
      <c r="AX136" s="286"/>
      <c r="AY136" s="169" t="str">
        <f>P136</f>
        <v/>
      </c>
      <c r="AZ136" s="153"/>
      <c r="BA136" s="152" t="str">
        <f>R136</f>
        <v/>
      </c>
      <c r="BB136" s="158"/>
      <c r="BC136" s="169" t="str">
        <f>T136</f>
        <v/>
      </c>
      <c r="BD136" s="153"/>
      <c r="BE136" s="152" t="str">
        <f>V136</f>
        <v/>
      </c>
      <c r="BF136" s="153"/>
      <c r="BG136" s="152" t="str">
        <f>X136</f>
        <v/>
      </c>
      <c r="BH136" s="158"/>
      <c r="BI136" s="169" t="str">
        <f>Z136</f>
        <v/>
      </c>
      <c r="BJ136" s="153"/>
      <c r="BK136" s="152" t="str">
        <f>AB136</f>
        <v/>
      </c>
      <c r="BL136" s="153"/>
      <c r="BM136" s="152" t="str">
        <f>AD136</f>
        <v/>
      </c>
      <c r="BN136" s="158"/>
      <c r="BO136" s="169" t="str">
        <f>AF136</f>
        <v/>
      </c>
      <c r="BP136" s="153"/>
      <c r="BQ136" s="152" t="str">
        <f>AH136</f>
        <v/>
      </c>
      <c r="BR136" s="153"/>
      <c r="BS136" s="152" t="str">
        <f>AJ136</f>
        <v/>
      </c>
      <c r="BT136" s="158"/>
      <c r="BU136" s="41"/>
      <c r="BV136" s="8"/>
      <c r="BW136" s="8"/>
      <c r="BX136" s="294"/>
      <c r="BY136" s="296"/>
      <c r="BZ136" s="290" t="s">
        <v>21</v>
      </c>
      <c r="CA136" s="290"/>
      <c r="CB136" s="290"/>
      <c r="CC136" s="290"/>
      <c r="CD136" s="290"/>
      <c r="CE136" s="290"/>
      <c r="CF136" s="286" t="s">
        <v>79</v>
      </c>
      <c r="CG136" s="286"/>
      <c r="CH136" s="169" t="str">
        <f>P136</f>
        <v/>
      </c>
      <c r="CI136" s="153"/>
      <c r="CJ136" s="152" t="str">
        <f>R136</f>
        <v/>
      </c>
      <c r="CK136" s="158"/>
      <c r="CL136" s="169" t="str">
        <f>T136</f>
        <v/>
      </c>
      <c r="CM136" s="153"/>
      <c r="CN136" s="152" t="str">
        <f>V136</f>
        <v/>
      </c>
      <c r="CO136" s="153"/>
      <c r="CP136" s="152" t="str">
        <f>X136</f>
        <v/>
      </c>
      <c r="CQ136" s="158"/>
      <c r="CR136" s="169" t="str">
        <f>Z136</f>
        <v/>
      </c>
      <c r="CS136" s="153"/>
      <c r="CT136" s="152" t="str">
        <f>AB136</f>
        <v/>
      </c>
      <c r="CU136" s="153"/>
      <c r="CV136" s="152" t="str">
        <f>AD136</f>
        <v/>
      </c>
      <c r="CW136" s="158"/>
      <c r="CX136" s="169" t="str">
        <f>AF136</f>
        <v/>
      </c>
      <c r="CY136" s="153"/>
      <c r="CZ136" s="152" t="str">
        <f>AH136</f>
        <v/>
      </c>
      <c r="DA136" s="153"/>
      <c r="DB136" s="152" t="str">
        <f>AJ136</f>
        <v/>
      </c>
      <c r="DC136" s="158"/>
      <c r="DD136" s="8"/>
      <c r="DE136" s="9"/>
      <c r="DF136" s="2"/>
      <c r="DG136" s="2"/>
      <c r="DH136" s="2"/>
      <c r="DI136"/>
      <c r="DJ136"/>
      <c r="DK136"/>
      <c r="DL136"/>
      <c r="DM136"/>
    </row>
    <row r="137" spans="3:117" ht="8.25" customHeight="1">
      <c r="C137" s="2"/>
      <c r="D137" s="7"/>
      <c r="E137" s="8"/>
      <c r="F137" s="294"/>
      <c r="G137" s="296"/>
      <c r="H137" s="310"/>
      <c r="I137" s="311"/>
      <c r="J137" s="311"/>
      <c r="K137" s="311"/>
      <c r="L137" s="311"/>
      <c r="M137" s="312"/>
      <c r="N137" s="302"/>
      <c r="O137" s="303"/>
      <c r="P137" s="170"/>
      <c r="Q137" s="153"/>
      <c r="R137" s="153"/>
      <c r="S137" s="158"/>
      <c r="T137" s="170"/>
      <c r="U137" s="153"/>
      <c r="V137" s="153"/>
      <c r="W137" s="153"/>
      <c r="X137" s="153"/>
      <c r="Y137" s="158"/>
      <c r="Z137" s="170"/>
      <c r="AA137" s="153"/>
      <c r="AB137" s="153"/>
      <c r="AC137" s="153"/>
      <c r="AD137" s="153"/>
      <c r="AE137" s="158"/>
      <c r="AF137" s="170"/>
      <c r="AG137" s="153"/>
      <c r="AH137" s="153"/>
      <c r="AI137" s="153"/>
      <c r="AJ137" s="153"/>
      <c r="AK137" s="158"/>
      <c r="AL137" s="41"/>
      <c r="AM137" s="44"/>
      <c r="AN137" s="8"/>
      <c r="AO137" s="294"/>
      <c r="AP137" s="296"/>
      <c r="AQ137" s="290"/>
      <c r="AR137" s="290"/>
      <c r="AS137" s="290"/>
      <c r="AT137" s="290"/>
      <c r="AU137" s="290"/>
      <c r="AV137" s="290"/>
      <c r="AW137" s="286"/>
      <c r="AX137" s="286"/>
      <c r="AY137" s="170"/>
      <c r="AZ137" s="153"/>
      <c r="BA137" s="153"/>
      <c r="BB137" s="158"/>
      <c r="BC137" s="170"/>
      <c r="BD137" s="153"/>
      <c r="BE137" s="153"/>
      <c r="BF137" s="153"/>
      <c r="BG137" s="153"/>
      <c r="BH137" s="158"/>
      <c r="BI137" s="170"/>
      <c r="BJ137" s="153"/>
      <c r="BK137" s="153"/>
      <c r="BL137" s="153"/>
      <c r="BM137" s="153"/>
      <c r="BN137" s="158"/>
      <c r="BO137" s="170"/>
      <c r="BP137" s="153"/>
      <c r="BQ137" s="153"/>
      <c r="BR137" s="153"/>
      <c r="BS137" s="153"/>
      <c r="BT137" s="158"/>
      <c r="BU137" s="41"/>
      <c r="BV137" s="8"/>
      <c r="BW137" s="8"/>
      <c r="BX137" s="294"/>
      <c r="BY137" s="296"/>
      <c r="BZ137" s="290"/>
      <c r="CA137" s="290"/>
      <c r="CB137" s="290"/>
      <c r="CC137" s="290"/>
      <c r="CD137" s="290"/>
      <c r="CE137" s="290"/>
      <c r="CF137" s="286"/>
      <c r="CG137" s="286"/>
      <c r="CH137" s="170"/>
      <c r="CI137" s="153"/>
      <c r="CJ137" s="153"/>
      <c r="CK137" s="158"/>
      <c r="CL137" s="170"/>
      <c r="CM137" s="153"/>
      <c r="CN137" s="153"/>
      <c r="CO137" s="153"/>
      <c r="CP137" s="153"/>
      <c r="CQ137" s="158"/>
      <c r="CR137" s="170"/>
      <c r="CS137" s="153"/>
      <c r="CT137" s="153"/>
      <c r="CU137" s="153"/>
      <c r="CV137" s="153"/>
      <c r="CW137" s="158"/>
      <c r="CX137" s="170"/>
      <c r="CY137" s="153"/>
      <c r="CZ137" s="153"/>
      <c r="DA137" s="153"/>
      <c r="DB137" s="153"/>
      <c r="DC137" s="158"/>
      <c r="DD137" s="8"/>
      <c r="DE137" s="9"/>
      <c r="DF137" s="2"/>
      <c r="DG137" s="2"/>
      <c r="DH137" s="2"/>
      <c r="DI137"/>
      <c r="DJ137"/>
      <c r="DK137"/>
      <c r="DL137"/>
      <c r="DM137"/>
    </row>
    <row r="138" spans="3:117" ht="8.25" customHeight="1">
      <c r="C138" s="2"/>
      <c r="D138" s="7"/>
      <c r="E138" s="8"/>
      <c r="F138" s="294"/>
      <c r="G138" s="296"/>
      <c r="H138" s="304" t="s">
        <v>22</v>
      </c>
      <c r="I138" s="305"/>
      <c r="J138" s="305"/>
      <c r="K138" s="305"/>
      <c r="L138" s="305"/>
      <c r="M138" s="306"/>
      <c r="N138" s="302" t="s">
        <v>80</v>
      </c>
      <c r="O138" s="303"/>
      <c r="P138" s="169" t="str">
        <f>C299</f>
        <v/>
      </c>
      <c r="Q138" s="153"/>
      <c r="R138" s="152" t="str">
        <f>D299</f>
        <v/>
      </c>
      <c r="S138" s="158"/>
      <c r="T138" s="169" t="str">
        <f>E299</f>
        <v/>
      </c>
      <c r="U138" s="153"/>
      <c r="V138" s="152" t="str">
        <f>F299</f>
        <v/>
      </c>
      <c r="W138" s="153"/>
      <c r="X138" s="152" t="str">
        <f>G299</f>
        <v/>
      </c>
      <c r="Y138" s="158"/>
      <c r="Z138" s="169" t="str">
        <f>H304</f>
        <v/>
      </c>
      <c r="AA138" s="153"/>
      <c r="AB138" s="152" t="str">
        <f>I304</f>
        <v/>
      </c>
      <c r="AC138" s="153"/>
      <c r="AD138" s="152" t="str">
        <f>J304</f>
        <v/>
      </c>
      <c r="AE138" s="158"/>
      <c r="AF138" s="169" t="str">
        <f>K304</f>
        <v/>
      </c>
      <c r="AG138" s="153"/>
      <c r="AH138" s="152" t="str">
        <f>L304</f>
        <v/>
      </c>
      <c r="AI138" s="153"/>
      <c r="AJ138" s="152" t="str">
        <f>M304</f>
        <v/>
      </c>
      <c r="AK138" s="158"/>
      <c r="AL138" s="41"/>
      <c r="AM138" s="44"/>
      <c r="AN138" s="8"/>
      <c r="AO138" s="294"/>
      <c r="AP138" s="296"/>
      <c r="AQ138" s="91" t="s">
        <v>22</v>
      </c>
      <c r="AR138" s="91"/>
      <c r="AS138" s="91"/>
      <c r="AT138" s="91"/>
      <c r="AU138" s="91"/>
      <c r="AV138" s="91"/>
      <c r="AW138" s="286" t="s">
        <v>80</v>
      </c>
      <c r="AX138" s="286"/>
      <c r="AY138" s="169" t="str">
        <f>P138</f>
        <v/>
      </c>
      <c r="AZ138" s="153"/>
      <c r="BA138" s="152" t="str">
        <f>R138</f>
        <v/>
      </c>
      <c r="BB138" s="158"/>
      <c r="BC138" s="169" t="str">
        <f>T138</f>
        <v/>
      </c>
      <c r="BD138" s="153"/>
      <c r="BE138" s="152" t="str">
        <f>V138</f>
        <v/>
      </c>
      <c r="BF138" s="153"/>
      <c r="BG138" s="152" t="str">
        <f>X138</f>
        <v/>
      </c>
      <c r="BH138" s="158"/>
      <c r="BI138" s="169" t="str">
        <f>Z138</f>
        <v/>
      </c>
      <c r="BJ138" s="153"/>
      <c r="BK138" s="152" t="str">
        <f>AB138</f>
        <v/>
      </c>
      <c r="BL138" s="153"/>
      <c r="BM138" s="152" t="str">
        <f>AD138</f>
        <v/>
      </c>
      <c r="BN138" s="158"/>
      <c r="BO138" s="169" t="str">
        <f>AF138</f>
        <v/>
      </c>
      <c r="BP138" s="153"/>
      <c r="BQ138" s="152" t="str">
        <f>AH138</f>
        <v/>
      </c>
      <c r="BR138" s="153"/>
      <c r="BS138" s="152" t="str">
        <f>AJ138</f>
        <v/>
      </c>
      <c r="BT138" s="158"/>
      <c r="BU138" s="41"/>
      <c r="BV138" s="8"/>
      <c r="BW138" s="8"/>
      <c r="BX138" s="294"/>
      <c r="BY138" s="296"/>
      <c r="BZ138" s="91" t="s">
        <v>22</v>
      </c>
      <c r="CA138" s="91"/>
      <c r="CB138" s="91"/>
      <c r="CC138" s="91"/>
      <c r="CD138" s="91"/>
      <c r="CE138" s="91"/>
      <c r="CF138" s="286" t="s">
        <v>80</v>
      </c>
      <c r="CG138" s="286"/>
      <c r="CH138" s="169" t="str">
        <f>P138</f>
        <v/>
      </c>
      <c r="CI138" s="153"/>
      <c r="CJ138" s="152" t="str">
        <f>R138</f>
        <v/>
      </c>
      <c r="CK138" s="158"/>
      <c r="CL138" s="169" t="str">
        <f>T138</f>
        <v/>
      </c>
      <c r="CM138" s="153"/>
      <c r="CN138" s="152" t="str">
        <f>V138</f>
        <v/>
      </c>
      <c r="CO138" s="153"/>
      <c r="CP138" s="152" t="str">
        <f>X138</f>
        <v/>
      </c>
      <c r="CQ138" s="158"/>
      <c r="CR138" s="169" t="str">
        <f>Z138</f>
        <v/>
      </c>
      <c r="CS138" s="153"/>
      <c r="CT138" s="152" t="str">
        <f>AB138</f>
        <v/>
      </c>
      <c r="CU138" s="153"/>
      <c r="CV138" s="152" t="str">
        <f>AD138</f>
        <v/>
      </c>
      <c r="CW138" s="158"/>
      <c r="CX138" s="169" t="str">
        <f>AF138</f>
        <v/>
      </c>
      <c r="CY138" s="153"/>
      <c r="CZ138" s="152" t="str">
        <f>AH138</f>
        <v/>
      </c>
      <c r="DA138" s="153"/>
      <c r="DB138" s="152" t="str">
        <f>AJ138</f>
        <v/>
      </c>
      <c r="DC138" s="158"/>
      <c r="DD138" s="8"/>
      <c r="DE138" s="9"/>
      <c r="DF138" s="2"/>
      <c r="DG138" s="2"/>
      <c r="DH138" s="2"/>
      <c r="DI138"/>
      <c r="DJ138"/>
      <c r="DK138"/>
      <c r="DL138"/>
      <c r="DM138"/>
    </row>
    <row r="139" spans="3:117" ht="8.25" customHeight="1">
      <c r="C139" s="2"/>
      <c r="D139" s="7"/>
      <c r="E139" s="8"/>
      <c r="F139" s="294"/>
      <c r="G139" s="296"/>
      <c r="H139" s="304"/>
      <c r="I139" s="305"/>
      <c r="J139" s="305"/>
      <c r="K139" s="305"/>
      <c r="L139" s="305"/>
      <c r="M139" s="306"/>
      <c r="N139" s="302"/>
      <c r="O139" s="303"/>
      <c r="P139" s="170"/>
      <c r="Q139" s="153"/>
      <c r="R139" s="153"/>
      <c r="S139" s="158"/>
      <c r="T139" s="170"/>
      <c r="U139" s="153"/>
      <c r="V139" s="153"/>
      <c r="W139" s="153"/>
      <c r="X139" s="153"/>
      <c r="Y139" s="158"/>
      <c r="Z139" s="170"/>
      <c r="AA139" s="153"/>
      <c r="AB139" s="153"/>
      <c r="AC139" s="153"/>
      <c r="AD139" s="153"/>
      <c r="AE139" s="158"/>
      <c r="AF139" s="170"/>
      <c r="AG139" s="153"/>
      <c r="AH139" s="153"/>
      <c r="AI139" s="153"/>
      <c r="AJ139" s="153"/>
      <c r="AK139" s="158"/>
      <c r="AL139" s="41"/>
      <c r="AM139" s="44"/>
      <c r="AN139" s="8"/>
      <c r="AO139" s="294"/>
      <c r="AP139" s="296"/>
      <c r="AQ139" s="439"/>
      <c r="AR139" s="439"/>
      <c r="AS139" s="439"/>
      <c r="AT139" s="439"/>
      <c r="AU139" s="439"/>
      <c r="AV139" s="439"/>
      <c r="AW139" s="281"/>
      <c r="AX139" s="281"/>
      <c r="AY139" s="170"/>
      <c r="AZ139" s="153"/>
      <c r="BA139" s="153"/>
      <c r="BB139" s="158"/>
      <c r="BC139" s="170"/>
      <c r="BD139" s="153"/>
      <c r="BE139" s="153"/>
      <c r="BF139" s="153"/>
      <c r="BG139" s="153"/>
      <c r="BH139" s="158"/>
      <c r="BI139" s="170"/>
      <c r="BJ139" s="153"/>
      <c r="BK139" s="153"/>
      <c r="BL139" s="153"/>
      <c r="BM139" s="153"/>
      <c r="BN139" s="158"/>
      <c r="BO139" s="170"/>
      <c r="BP139" s="153"/>
      <c r="BQ139" s="153"/>
      <c r="BR139" s="153"/>
      <c r="BS139" s="153"/>
      <c r="BT139" s="158"/>
      <c r="BU139" s="41"/>
      <c r="BV139" s="8"/>
      <c r="BW139" s="8"/>
      <c r="BX139" s="294"/>
      <c r="BY139" s="296"/>
      <c r="BZ139" s="439"/>
      <c r="CA139" s="439"/>
      <c r="CB139" s="439"/>
      <c r="CC139" s="439"/>
      <c r="CD139" s="439"/>
      <c r="CE139" s="439"/>
      <c r="CF139" s="281"/>
      <c r="CG139" s="281"/>
      <c r="CH139" s="170"/>
      <c r="CI139" s="153"/>
      <c r="CJ139" s="153"/>
      <c r="CK139" s="158"/>
      <c r="CL139" s="170"/>
      <c r="CM139" s="153"/>
      <c r="CN139" s="153"/>
      <c r="CO139" s="153"/>
      <c r="CP139" s="153"/>
      <c r="CQ139" s="158"/>
      <c r="CR139" s="170"/>
      <c r="CS139" s="153"/>
      <c r="CT139" s="153"/>
      <c r="CU139" s="153"/>
      <c r="CV139" s="153"/>
      <c r="CW139" s="158"/>
      <c r="CX139" s="170"/>
      <c r="CY139" s="153"/>
      <c r="CZ139" s="153"/>
      <c r="DA139" s="153"/>
      <c r="DB139" s="153"/>
      <c r="DC139" s="158"/>
      <c r="DD139" s="8"/>
      <c r="DE139" s="9"/>
      <c r="DF139" s="2"/>
      <c r="DG139" s="2"/>
      <c r="DH139" s="2"/>
      <c r="DI139"/>
      <c r="DJ139"/>
      <c r="DK139"/>
      <c r="DL139"/>
      <c r="DM139"/>
    </row>
    <row r="140" spans="3:117" ht="8.25" customHeight="1">
      <c r="C140" s="2"/>
      <c r="D140" s="7"/>
      <c r="E140" s="8"/>
      <c r="F140" s="294"/>
      <c r="G140" s="296"/>
      <c r="H140" s="313" t="s">
        <v>23</v>
      </c>
      <c r="I140" s="314"/>
      <c r="J140" s="314"/>
      <c r="K140" s="314"/>
      <c r="L140" s="314"/>
      <c r="M140" s="315"/>
      <c r="N140" s="302" t="s">
        <v>92</v>
      </c>
      <c r="O140" s="303"/>
      <c r="P140" s="169" t="str">
        <f>C300</f>
        <v/>
      </c>
      <c r="Q140" s="153"/>
      <c r="R140" s="152" t="str">
        <f>D300</f>
        <v/>
      </c>
      <c r="S140" s="158"/>
      <c r="T140" s="169" t="str">
        <f>E300</f>
        <v/>
      </c>
      <c r="U140" s="153"/>
      <c r="V140" s="152" t="str">
        <f>F300</f>
        <v/>
      </c>
      <c r="W140" s="153"/>
      <c r="X140" s="152" t="str">
        <f>G300</f>
        <v/>
      </c>
      <c r="Y140" s="158"/>
      <c r="Z140" s="169" t="str">
        <f>H305</f>
        <v/>
      </c>
      <c r="AA140" s="153"/>
      <c r="AB140" s="152" t="str">
        <f>I305</f>
        <v>5</v>
      </c>
      <c r="AC140" s="153"/>
      <c r="AD140" s="152" t="str">
        <f>J305</f>
        <v>7</v>
      </c>
      <c r="AE140" s="158"/>
      <c r="AF140" s="169" t="str">
        <f>K305</f>
        <v>9</v>
      </c>
      <c r="AG140" s="153"/>
      <c r="AH140" s="152" t="str">
        <f>L305</f>
        <v>0</v>
      </c>
      <c r="AI140" s="153"/>
      <c r="AJ140" s="152" t="str">
        <f>M305</f>
        <v>0</v>
      </c>
      <c r="AK140" s="158"/>
      <c r="AL140" s="41"/>
      <c r="AM140" s="44"/>
      <c r="AN140" s="8"/>
      <c r="AO140" s="294"/>
      <c r="AP140" s="296"/>
      <c r="AQ140" s="321" t="s">
        <v>23</v>
      </c>
      <c r="AR140" s="322"/>
      <c r="AS140" s="322"/>
      <c r="AT140" s="322"/>
      <c r="AU140" s="322"/>
      <c r="AV140" s="322"/>
      <c r="AW140" s="419" t="s">
        <v>92</v>
      </c>
      <c r="AX140" s="419"/>
      <c r="AY140" s="169" t="str">
        <f>P140</f>
        <v/>
      </c>
      <c r="AZ140" s="153"/>
      <c r="BA140" s="152" t="str">
        <f>R140</f>
        <v/>
      </c>
      <c r="BB140" s="158"/>
      <c r="BC140" s="169" t="str">
        <f>T140</f>
        <v/>
      </c>
      <c r="BD140" s="153"/>
      <c r="BE140" s="152" t="str">
        <f>V140</f>
        <v/>
      </c>
      <c r="BF140" s="153"/>
      <c r="BG140" s="152" t="str">
        <f>X140</f>
        <v/>
      </c>
      <c r="BH140" s="158"/>
      <c r="BI140" s="169" t="str">
        <f>Z140</f>
        <v/>
      </c>
      <c r="BJ140" s="153"/>
      <c r="BK140" s="152" t="str">
        <f>AB140</f>
        <v>5</v>
      </c>
      <c r="BL140" s="153"/>
      <c r="BM140" s="152" t="str">
        <f>AD140</f>
        <v>7</v>
      </c>
      <c r="BN140" s="158"/>
      <c r="BO140" s="169" t="str">
        <f>AF140</f>
        <v>9</v>
      </c>
      <c r="BP140" s="153"/>
      <c r="BQ140" s="152" t="str">
        <f>AH140</f>
        <v>0</v>
      </c>
      <c r="BR140" s="153"/>
      <c r="BS140" s="152" t="str">
        <f>AJ140</f>
        <v>0</v>
      </c>
      <c r="BT140" s="158"/>
      <c r="BU140" s="41"/>
      <c r="BV140" s="8"/>
      <c r="BW140" s="8"/>
      <c r="BX140" s="294"/>
      <c r="BY140" s="296"/>
      <c r="BZ140" s="321" t="s">
        <v>23</v>
      </c>
      <c r="CA140" s="322"/>
      <c r="CB140" s="322"/>
      <c r="CC140" s="322"/>
      <c r="CD140" s="322"/>
      <c r="CE140" s="322"/>
      <c r="CF140" s="419" t="s">
        <v>92</v>
      </c>
      <c r="CG140" s="419"/>
      <c r="CH140" s="169" t="str">
        <f>P140</f>
        <v/>
      </c>
      <c r="CI140" s="153"/>
      <c r="CJ140" s="152" t="str">
        <f>R140</f>
        <v/>
      </c>
      <c r="CK140" s="158"/>
      <c r="CL140" s="169" t="str">
        <f>T140</f>
        <v/>
      </c>
      <c r="CM140" s="153"/>
      <c r="CN140" s="152" t="str">
        <f>V140</f>
        <v/>
      </c>
      <c r="CO140" s="153"/>
      <c r="CP140" s="152" t="str">
        <f>X140</f>
        <v/>
      </c>
      <c r="CQ140" s="158"/>
      <c r="CR140" s="169" t="str">
        <f>Z140</f>
        <v/>
      </c>
      <c r="CS140" s="153"/>
      <c r="CT140" s="152" t="str">
        <f>AB140</f>
        <v>5</v>
      </c>
      <c r="CU140" s="153"/>
      <c r="CV140" s="152" t="str">
        <f>AD140</f>
        <v>7</v>
      </c>
      <c r="CW140" s="158"/>
      <c r="CX140" s="169" t="str">
        <f>AF140</f>
        <v>9</v>
      </c>
      <c r="CY140" s="153"/>
      <c r="CZ140" s="152" t="str">
        <f>AH140</f>
        <v>0</v>
      </c>
      <c r="DA140" s="153"/>
      <c r="DB140" s="152" t="str">
        <f>AJ140</f>
        <v>0</v>
      </c>
      <c r="DC140" s="158"/>
      <c r="DD140" s="8"/>
      <c r="DE140" s="9"/>
      <c r="DF140" s="2"/>
      <c r="DG140" s="2"/>
      <c r="DH140" s="2"/>
      <c r="DI140"/>
      <c r="DJ140"/>
      <c r="DK140"/>
      <c r="DL140"/>
      <c r="DM140"/>
    </row>
    <row r="141" spans="3:117" ht="8.25" customHeight="1" thickBot="1">
      <c r="C141" s="2"/>
      <c r="D141" s="7"/>
      <c r="E141" s="8"/>
      <c r="F141" s="294"/>
      <c r="G141" s="296"/>
      <c r="H141" s="316"/>
      <c r="I141" s="317"/>
      <c r="J141" s="317"/>
      <c r="K141" s="317"/>
      <c r="L141" s="317"/>
      <c r="M141" s="318"/>
      <c r="N141" s="319"/>
      <c r="O141" s="320"/>
      <c r="P141" s="177"/>
      <c r="Q141" s="154"/>
      <c r="R141" s="154"/>
      <c r="S141" s="159"/>
      <c r="T141" s="177"/>
      <c r="U141" s="154"/>
      <c r="V141" s="154"/>
      <c r="W141" s="154"/>
      <c r="X141" s="154"/>
      <c r="Y141" s="159"/>
      <c r="Z141" s="177"/>
      <c r="AA141" s="154"/>
      <c r="AB141" s="154"/>
      <c r="AC141" s="154"/>
      <c r="AD141" s="154"/>
      <c r="AE141" s="159"/>
      <c r="AF141" s="177"/>
      <c r="AG141" s="154"/>
      <c r="AH141" s="154"/>
      <c r="AI141" s="154"/>
      <c r="AJ141" s="154"/>
      <c r="AK141" s="159"/>
      <c r="AL141" s="41"/>
      <c r="AM141" s="44"/>
      <c r="AN141" s="8"/>
      <c r="AO141" s="294"/>
      <c r="AP141" s="296"/>
      <c r="AQ141" s="323"/>
      <c r="AR141" s="323"/>
      <c r="AS141" s="323"/>
      <c r="AT141" s="323"/>
      <c r="AU141" s="323"/>
      <c r="AV141" s="323"/>
      <c r="AW141" s="420"/>
      <c r="AX141" s="420"/>
      <c r="AY141" s="177"/>
      <c r="AZ141" s="154"/>
      <c r="BA141" s="154"/>
      <c r="BB141" s="159"/>
      <c r="BC141" s="177"/>
      <c r="BD141" s="154"/>
      <c r="BE141" s="154"/>
      <c r="BF141" s="154"/>
      <c r="BG141" s="154"/>
      <c r="BH141" s="159"/>
      <c r="BI141" s="177"/>
      <c r="BJ141" s="154"/>
      <c r="BK141" s="154"/>
      <c r="BL141" s="154"/>
      <c r="BM141" s="154"/>
      <c r="BN141" s="159"/>
      <c r="BO141" s="177"/>
      <c r="BP141" s="154"/>
      <c r="BQ141" s="154"/>
      <c r="BR141" s="154"/>
      <c r="BS141" s="154"/>
      <c r="BT141" s="159"/>
      <c r="BU141" s="41"/>
      <c r="BV141" s="8"/>
      <c r="BW141" s="8"/>
      <c r="BX141" s="294"/>
      <c r="BY141" s="296"/>
      <c r="BZ141" s="323"/>
      <c r="CA141" s="323"/>
      <c r="CB141" s="323"/>
      <c r="CC141" s="323"/>
      <c r="CD141" s="323"/>
      <c r="CE141" s="323"/>
      <c r="CF141" s="420"/>
      <c r="CG141" s="420"/>
      <c r="CH141" s="177"/>
      <c r="CI141" s="154"/>
      <c r="CJ141" s="154"/>
      <c r="CK141" s="159"/>
      <c r="CL141" s="177"/>
      <c r="CM141" s="154"/>
      <c r="CN141" s="154"/>
      <c r="CO141" s="154"/>
      <c r="CP141" s="154"/>
      <c r="CQ141" s="159"/>
      <c r="CR141" s="177"/>
      <c r="CS141" s="154"/>
      <c r="CT141" s="154"/>
      <c r="CU141" s="154"/>
      <c r="CV141" s="154"/>
      <c r="CW141" s="159"/>
      <c r="CX141" s="177"/>
      <c r="CY141" s="154"/>
      <c r="CZ141" s="154"/>
      <c r="DA141" s="154"/>
      <c r="DB141" s="154"/>
      <c r="DC141" s="159"/>
      <c r="DD141" s="8"/>
      <c r="DE141" s="9"/>
      <c r="DF141" s="2"/>
      <c r="DG141" s="2"/>
      <c r="DH141" s="2"/>
      <c r="DI141"/>
      <c r="DJ141"/>
      <c r="DK141"/>
      <c r="DL141"/>
      <c r="DM141"/>
    </row>
    <row r="142" spans="3:117" ht="8.25" customHeight="1">
      <c r="C142" s="2"/>
      <c r="D142" s="7"/>
      <c r="E142" s="8"/>
      <c r="F142" s="370" t="s">
        <v>67</v>
      </c>
      <c r="G142" s="371"/>
      <c r="H142" s="371"/>
      <c r="I142" s="371"/>
      <c r="J142" s="371"/>
      <c r="K142" s="371"/>
      <c r="L142" s="371"/>
      <c r="M142" s="372"/>
      <c r="N142" s="376" t="s">
        <v>81</v>
      </c>
      <c r="O142" s="377"/>
      <c r="P142" s="403" t="str">
        <f>C306</f>
        <v/>
      </c>
      <c r="Q142" s="381"/>
      <c r="R142" s="380" t="str">
        <f>D306</f>
        <v/>
      </c>
      <c r="S142" s="401"/>
      <c r="T142" s="403" t="str">
        <f>E306</f>
        <v/>
      </c>
      <c r="U142" s="381"/>
      <c r="V142" s="380" t="str">
        <f>F306</f>
        <v/>
      </c>
      <c r="W142" s="381"/>
      <c r="X142" s="380" t="str">
        <f>G306</f>
        <v/>
      </c>
      <c r="Y142" s="401"/>
      <c r="Z142" s="403" t="str">
        <f>H306</f>
        <v/>
      </c>
      <c r="AA142" s="381"/>
      <c r="AB142" s="380" t="str">
        <f>I306</f>
        <v>8</v>
      </c>
      <c r="AC142" s="381"/>
      <c r="AD142" s="380" t="str">
        <f>J306</f>
        <v>4</v>
      </c>
      <c r="AE142" s="401"/>
      <c r="AF142" s="403" t="str">
        <f>K306</f>
        <v>0</v>
      </c>
      <c r="AG142" s="381"/>
      <c r="AH142" s="380" t="str">
        <f>L306</f>
        <v>0</v>
      </c>
      <c r="AI142" s="381"/>
      <c r="AJ142" s="380" t="str">
        <f>M306</f>
        <v>0</v>
      </c>
      <c r="AK142" s="405"/>
      <c r="AL142" s="41"/>
      <c r="AM142" s="44"/>
      <c r="AN142" s="8"/>
      <c r="AO142" s="370" t="str">
        <f>F142</f>
        <v>合計額（04+15）</v>
      </c>
      <c r="AP142" s="371"/>
      <c r="AQ142" s="371"/>
      <c r="AR142" s="371"/>
      <c r="AS142" s="371"/>
      <c r="AT142" s="371"/>
      <c r="AU142" s="371"/>
      <c r="AV142" s="372"/>
      <c r="AW142" s="376" t="s">
        <v>81</v>
      </c>
      <c r="AX142" s="377"/>
      <c r="AY142" s="403" t="str">
        <f>P142</f>
        <v/>
      </c>
      <c r="AZ142" s="381"/>
      <c r="BA142" s="380" t="str">
        <f>R142</f>
        <v/>
      </c>
      <c r="BB142" s="401"/>
      <c r="BC142" s="403" t="str">
        <f>T142</f>
        <v/>
      </c>
      <c r="BD142" s="381"/>
      <c r="BE142" s="380" t="str">
        <f>V142</f>
        <v/>
      </c>
      <c r="BF142" s="381"/>
      <c r="BG142" s="380" t="str">
        <f>X142</f>
        <v/>
      </c>
      <c r="BH142" s="401"/>
      <c r="BI142" s="403" t="str">
        <f>Z142</f>
        <v/>
      </c>
      <c r="BJ142" s="381"/>
      <c r="BK142" s="380" t="str">
        <f>AB142</f>
        <v>8</v>
      </c>
      <c r="BL142" s="381"/>
      <c r="BM142" s="380" t="str">
        <f>AD142</f>
        <v>4</v>
      </c>
      <c r="BN142" s="401"/>
      <c r="BO142" s="403" t="str">
        <f>AF142</f>
        <v>0</v>
      </c>
      <c r="BP142" s="381"/>
      <c r="BQ142" s="380" t="str">
        <f>AH142</f>
        <v>0</v>
      </c>
      <c r="BR142" s="381"/>
      <c r="BS142" s="380" t="str">
        <f>AJ142</f>
        <v>0</v>
      </c>
      <c r="BT142" s="405"/>
      <c r="BU142" s="41"/>
      <c r="BV142" s="8"/>
      <c r="BW142" s="8"/>
      <c r="BX142" s="370" t="str">
        <f>F142</f>
        <v>合計額（04+15）</v>
      </c>
      <c r="BY142" s="371"/>
      <c r="BZ142" s="371"/>
      <c r="CA142" s="371"/>
      <c r="CB142" s="371"/>
      <c r="CC142" s="371"/>
      <c r="CD142" s="371"/>
      <c r="CE142" s="372"/>
      <c r="CF142" s="376" t="s">
        <v>81</v>
      </c>
      <c r="CG142" s="377"/>
      <c r="CH142" s="403" t="str">
        <f>P142</f>
        <v/>
      </c>
      <c r="CI142" s="381"/>
      <c r="CJ142" s="380" t="str">
        <f>R142</f>
        <v/>
      </c>
      <c r="CK142" s="401"/>
      <c r="CL142" s="403" t="str">
        <f>T142</f>
        <v/>
      </c>
      <c r="CM142" s="381"/>
      <c r="CN142" s="380" t="str">
        <f>V142</f>
        <v/>
      </c>
      <c r="CO142" s="381"/>
      <c r="CP142" s="380" t="str">
        <f>X142</f>
        <v/>
      </c>
      <c r="CQ142" s="401"/>
      <c r="CR142" s="403" t="str">
        <f>Z142</f>
        <v/>
      </c>
      <c r="CS142" s="381"/>
      <c r="CT142" s="380" t="str">
        <f>AB142</f>
        <v>8</v>
      </c>
      <c r="CU142" s="381"/>
      <c r="CV142" s="380" t="str">
        <f>AD142</f>
        <v>4</v>
      </c>
      <c r="CW142" s="401"/>
      <c r="CX142" s="403" t="str">
        <f>AF142</f>
        <v>0</v>
      </c>
      <c r="CY142" s="381"/>
      <c r="CZ142" s="380" t="str">
        <f>AH142</f>
        <v>0</v>
      </c>
      <c r="DA142" s="381"/>
      <c r="DB142" s="380" t="str">
        <f>AJ142</f>
        <v>0</v>
      </c>
      <c r="DC142" s="405"/>
      <c r="DD142" s="8"/>
      <c r="DE142" s="9"/>
      <c r="DF142" s="2"/>
      <c r="DG142" s="2"/>
      <c r="DH142" s="2"/>
      <c r="DI142"/>
      <c r="DJ142"/>
      <c r="DK142"/>
      <c r="DL142"/>
      <c r="DM142"/>
    </row>
    <row r="143" spans="3:117" ht="8.25" customHeight="1" thickBot="1">
      <c r="C143" s="2"/>
      <c r="D143" s="7"/>
      <c r="E143" s="8"/>
      <c r="F143" s="373"/>
      <c r="G143" s="374"/>
      <c r="H143" s="374"/>
      <c r="I143" s="374"/>
      <c r="J143" s="374"/>
      <c r="K143" s="374"/>
      <c r="L143" s="374"/>
      <c r="M143" s="375"/>
      <c r="N143" s="378"/>
      <c r="O143" s="379"/>
      <c r="P143" s="404"/>
      <c r="Q143" s="382"/>
      <c r="R143" s="382"/>
      <c r="S143" s="402"/>
      <c r="T143" s="404"/>
      <c r="U143" s="382"/>
      <c r="V143" s="382"/>
      <c r="W143" s="382"/>
      <c r="X143" s="382"/>
      <c r="Y143" s="402"/>
      <c r="Z143" s="404"/>
      <c r="AA143" s="382"/>
      <c r="AB143" s="382"/>
      <c r="AC143" s="382"/>
      <c r="AD143" s="382"/>
      <c r="AE143" s="402"/>
      <c r="AF143" s="404"/>
      <c r="AG143" s="382"/>
      <c r="AH143" s="382"/>
      <c r="AI143" s="382"/>
      <c r="AJ143" s="382"/>
      <c r="AK143" s="406"/>
      <c r="AL143" s="41"/>
      <c r="AM143" s="44"/>
      <c r="AN143" s="8"/>
      <c r="AO143" s="373"/>
      <c r="AP143" s="374"/>
      <c r="AQ143" s="374"/>
      <c r="AR143" s="374"/>
      <c r="AS143" s="374"/>
      <c r="AT143" s="374"/>
      <c r="AU143" s="374"/>
      <c r="AV143" s="375"/>
      <c r="AW143" s="378"/>
      <c r="AX143" s="379"/>
      <c r="AY143" s="404"/>
      <c r="AZ143" s="382"/>
      <c r="BA143" s="382"/>
      <c r="BB143" s="402"/>
      <c r="BC143" s="404"/>
      <c r="BD143" s="382"/>
      <c r="BE143" s="382"/>
      <c r="BF143" s="382"/>
      <c r="BG143" s="382"/>
      <c r="BH143" s="402"/>
      <c r="BI143" s="404"/>
      <c r="BJ143" s="382"/>
      <c r="BK143" s="382"/>
      <c r="BL143" s="382"/>
      <c r="BM143" s="382"/>
      <c r="BN143" s="402"/>
      <c r="BO143" s="404"/>
      <c r="BP143" s="382"/>
      <c r="BQ143" s="382"/>
      <c r="BR143" s="382"/>
      <c r="BS143" s="382"/>
      <c r="BT143" s="406"/>
      <c r="BU143" s="41"/>
      <c r="BV143" s="8"/>
      <c r="BW143" s="8"/>
      <c r="BX143" s="373"/>
      <c r="BY143" s="374"/>
      <c r="BZ143" s="374"/>
      <c r="CA143" s="374"/>
      <c r="CB143" s="374"/>
      <c r="CC143" s="374"/>
      <c r="CD143" s="374"/>
      <c r="CE143" s="375"/>
      <c r="CF143" s="378"/>
      <c r="CG143" s="379"/>
      <c r="CH143" s="404"/>
      <c r="CI143" s="382"/>
      <c r="CJ143" s="382"/>
      <c r="CK143" s="402"/>
      <c r="CL143" s="404"/>
      <c r="CM143" s="382"/>
      <c r="CN143" s="382"/>
      <c r="CO143" s="382"/>
      <c r="CP143" s="382"/>
      <c r="CQ143" s="402"/>
      <c r="CR143" s="404"/>
      <c r="CS143" s="382"/>
      <c r="CT143" s="382"/>
      <c r="CU143" s="382"/>
      <c r="CV143" s="382"/>
      <c r="CW143" s="402"/>
      <c r="CX143" s="404"/>
      <c r="CY143" s="382"/>
      <c r="CZ143" s="382"/>
      <c r="DA143" s="382"/>
      <c r="DB143" s="382"/>
      <c r="DC143" s="406"/>
      <c r="DD143" s="8"/>
      <c r="DE143" s="9"/>
      <c r="DF143" s="2"/>
      <c r="DG143" s="2"/>
      <c r="DH143" s="2"/>
      <c r="DI143"/>
      <c r="DJ143"/>
      <c r="DK143"/>
      <c r="DL143"/>
      <c r="DM143"/>
    </row>
    <row r="144" spans="3:117" ht="8.25" customHeight="1">
      <c r="C144" s="2"/>
      <c r="D144" s="7"/>
      <c r="E144" s="8"/>
      <c r="F144" s="325" t="s">
        <v>24</v>
      </c>
      <c r="G144" s="326"/>
      <c r="H144" s="326"/>
      <c r="I144" s="326"/>
      <c r="J144" s="327"/>
      <c r="K144" s="331">
        <f>IF(E31&lt;&gt;"",E31,"")</f>
        <v>45443</v>
      </c>
      <c r="L144" s="332"/>
      <c r="M144" s="332"/>
      <c r="N144" s="332"/>
      <c r="O144" s="332"/>
      <c r="P144" s="332"/>
      <c r="Q144" s="332"/>
      <c r="R144" s="332"/>
      <c r="S144" s="332"/>
      <c r="T144" s="332"/>
      <c r="U144" s="332"/>
      <c r="V144" s="333"/>
      <c r="W144" s="337" t="s">
        <v>25</v>
      </c>
      <c r="X144" s="338"/>
      <c r="Y144" s="20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2"/>
      <c r="AL144" s="41"/>
      <c r="AM144" s="44"/>
      <c r="AN144" s="8"/>
      <c r="AO144" s="325" t="s">
        <v>24</v>
      </c>
      <c r="AP144" s="326"/>
      <c r="AQ144" s="326"/>
      <c r="AR144" s="326"/>
      <c r="AS144" s="327"/>
      <c r="AT144" s="331">
        <f>K144</f>
        <v>45443</v>
      </c>
      <c r="AU144" s="332"/>
      <c r="AV144" s="332"/>
      <c r="AW144" s="332"/>
      <c r="AX144" s="332"/>
      <c r="AY144" s="332"/>
      <c r="AZ144" s="332"/>
      <c r="BA144" s="332"/>
      <c r="BB144" s="332"/>
      <c r="BC144" s="332"/>
      <c r="BD144" s="332"/>
      <c r="BE144" s="333"/>
      <c r="BF144" s="337" t="s">
        <v>25</v>
      </c>
      <c r="BG144" s="338"/>
      <c r="BH144" s="20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2"/>
      <c r="BU144" s="41"/>
      <c r="BV144" s="8"/>
      <c r="BW144" s="8"/>
      <c r="BX144" s="325" t="s">
        <v>24</v>
      </c>
      <c r="BY144" s="326"/>
      <c r="BZ144" s="326"/>
      <c r="CA144" s="326"/>
      <c r="CB144" s="327"/>
      <c r="CC144" s="331">
        <f>K144</f>
        <v>45443</v>
      </c>
      <c r="CD144" s="332"/>
      <c r="CE144" s="332"/>
      <c r="CF144" s="332"/>
      <c r="CG144" s="332"/>
      <c r="CH144" s="332"/>
      <c r="CI144" s="332"/>
      <c r="CJ144" s="332"/>
      <c r="CK144" s="332"/>
      <c r="CL144" s="332"/>
      <c r="CM144" s="332"/>
      <c r="CN144" s="333"/>
      <c r="CO144" s="337" t="s">
        <v>25</v>
      </c>
      <c r="CP144" s="338"/>
      <c r="CQ144" s="20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2"/>
      <c r="DD144" s="8"/>
      <c r="DE144" s="9"/>
      <c r="DF144" s="2"/>
      <c r="DG144" s="2"/>
      <c r="DH144" s="2"/>
      <c r="DI144"/>
      <c r="DJ144"/>
      <c r="DK144"/>
      <c r="DL144"/>
      <c r="DM144"/>
    </row>
    <row r="145" spans="3:117" ht="8.25" customHeight="1">
      <c r="C145" s="2"/>
      <c r="D145" s="7"/>
      <c r="E145" s="8"/>
      <c r="F145" s="328"/>
      <c r="G145" s="329"/>
      <c r="H145" s="329"/>
      <c r="I145" s="329"/>
      <c r="J145" s="330"/>
      <c r="K145" s="334"/>
      <c r="L145" s="335"/>
      <c r="M145" s="335"/>
      <c r="N145" s="335"/>
      <c r="O145" s="335"/>
      <c r="P145" s="335"/>
      <c r="Q145" s="335"/>
      <c r="R145" s="335"/>
      <c r="S145" s="335"/>
      <c r="T145" s="335"/>
      <c r="U145" s="335"/>
      <c r="V145" s="336"/>
      <c r="W145" s="339"/>
      <c r="X145" s="340"/>
      <c r="Y145" s="7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9"/>
      <c r="AL145" s="41"/>
      <c r="AM145" s="44"/>
      <c r="AN145" s="8"/>
      <c r="AO145" s="328"/>
      <c r="AP145" s="329"/>
      <c r="AQ145" s="329"/>
      <c r="AR145" s="329"/>
      <c r="AS145" s="330"/>
      <c r="AT145" s="334"/>
      <c r="AU145" s="335"/>
      <c r="AV145" s="335"/>
      <c r="AW145" s="335"/>
      <c r="AX145" s="335"/>
      <c r="AY145" s="335"/>
      <c r="AZ145" s="335"/>
      <c r="BA145" s="335"/>
      <c r="BB145" s="335"/>
      <c r="BC145" s="335"/>
      <c r="BD145" s="335"/>
      <c r="BE145" s="336"/>
      <c r="BF145" s="339"/>
      <c r="BG145" s="340"/>
      <c r="BH145" s="7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9"/>
      <c r="BU145" s="41"/>
      <c r="BV145" s="8"/>
      <c r="BW145" s="8"/>
      <c r="BX145" s="328"/>
      <c r="BY145" s="329"/>
      <c r="BZ145" s="329"/>
      <c r="CA145" s="329"/>
      <c r="CB145" s="330"/>
      <c r="CC145" s="334"/>
      <c r="CD145" s="335"/>
      <c r="CE145" s="335"/>
      <c r="CF145" s="335"/>
      <c r="CG145" s="335"/>
      <c r="CH145" s="335"/>
      <c r="CI145" s="335"/>
      <c r="CJ145" s="335"/>
      <c r="CK145" s="335"/>
      <c r="CL145" s="335"/>
      <c r="CM145" s="335"/>
      <c r="CN145" s="336"/>
      <c r="CO145" s="339"/>
      <c r="CP145" s="340"/>
      <c r="CQ145" s="7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8"/>
      <c r="DE145" s="9"/>
      <c r="DF145" s="2"/>
      <c r="DG145" s="2"/>
      <c r="DH145" s="2"/>
      <c r="DI145"/>
      <c r="DJ145"/>
      <c r="DK145"/>
      <c r="DL145"/>
      <c r="DM145"/>
    </row>
    <row r="146" spans="3:117" ht="8.25" customHeight="1">
      <c r="C146" s="2"/>
      <c r="D146" s="7"/>
      <c r="E146" s="8"/>
      <c r="F146" s="343" t="s">
        <v>26</v>
      </c>
      <c r="G146" s="344"/>
      <c r="H146" s="344"/>
      <c r="I146" s="344"/>
      <c r="J146" s="345"/>
      <c r="K146" s="343" t="s">
        <v>99</v>
      </c>
      <c r="L146" s="344"/>
      <c r="M146" s="344"/>
      <c r="N146" s="344"/>
      <c r="O146" s="344"/>
      <c r="P146" s="344"/>
      <c r="Q146" s="344"/>
      <c r="R146" s="344"/>
      <c r="S146" s="344"/>
      <c r="T146" s="344"/>
      <c r="U146" s="344"/>
      <c r="V146" s="345"/>
      <c r="W146" s="339"/>
      <c r="X146" s="340"/>
      <c r="Y146" s="7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9"/>
      <c r="AL146" s="41"/>
      <c r="AM146" s="44"/>
      <c r="AN146" s="8"/>
      <c r="AO146" s="343" t="s">
        <v>26</v>
      </c>
      <c r="AP146" s="344"/>
      <c r="AQ146" s="344"/>
      <c r="AR146" s="344"/>
      <c r="AS146" s="345"/>
      <c r="AT146" s="343" t="str">
        <f>K146</f>
        <v>長崎振興局</v>
      </c>
      <c r="AU146" s="344"/>
      <c r="AV146" s="344"/>
      <c r="AW146" s="344"/>
      <c r="AX146" s="344"/>
      <c r="AY146" s="344"/>
      <c r="AZ146" s="344"/>
      <c r="BA146" s="344"/>
      <c r="BB146" s="344"/>
      <c r="BC146" s="344"/>
      <c r="BD146" s="344"/>
      <c r="BE146" s="344"/>
      <c r="BF146" s="339"/>
      <c r="BG146" s="340"/>
      <c r="BH146" s="7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9"/>
      <c r="BU146" s="41"/>
      <c r="BV146" s="8"/>
      <c r="BW146" s="8"/>
      <c r="BX146" s="343" t="s">
        <v>26</v>
      </c>
      <c r="BY146" s="344"/>
      <c r="BZ146" s="344"/>
      <c r="CA146" s="344"/>
      <c r="CB146" s="345"/>
      <c r="CC146" s="343" t="str">
        <f>K146</f>
        <v>長崎振興局</v>
      </c>
      <c r="CD146" s="344"/>
      <c r="CE146" s="344"/>
      <c r="CF146" s="344"/>
      <c r="CG146" s="344"/>
      <c r="CH146" s="344"/>
      <c r="CI146" s="344"/>
      <c r="CJ146" s="344"/>
      <c r="CK146" s="344"/>
      <c r="CL146" s="344"/>
      <c r="CM146" s="344"/>
      <c r="CN146" s="344"/>
      <c r="CO146" s="339"/>
      <c r="CP146" s="340"/>
      <c r="CQ146" s="7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8"/>
      <c r="DE146" s="9"/>
      <c r="DF146" s="2"/>
      <c r="DG146" s="2"/>
      <c r="DH146" s="2"/>
      <c r="DI146"/>
      <c r="DJ146"/>
      <c r="DK146"/>
      <c r="DL146"/>
      <c r="DM146"/>
    </row>
    <row r="147" spans="3:117" ht="8.25" customHeight="1">
      <c r="C147" s="2"/>
      <c r="D147" s="7"/>
      <c r="E147" s="8"/>
      <c r="F147" s="346"/>
      <c r="G147" s="347"/>
      <c r="H147" s="347"/>
      <c r="I147" s="347"/>
      <c r="J147" s="348"/>
      <c r="K147" s="346"/>
      <c r="L147" s="347"/>
      <c r="M147" s="347"/>
      <c r="N147" s="347"/>
      <c r="O147" s="347"/>
      <c r="P147" s="347"/>
      <c r="Q147" s="347"/>
      <c r="R147" s="347"/>
      <c r="S147" s="347"/>
      <c r="T147" s="347"/>
      <c r="U147" s="347"/>
      <c r="V147" s="348"/>
      <c r="W147" s="339"/>
      <c r="X147" s="340"/>
      <c r="Y147" s="7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9"/>
      <c r="AL147" s="41"/>
      <c r="AM147" s="44"/>
      <c r="AN147" s="8"/>
      <c r="AO147" s="346"/>
      <c r="AP147" s="347"/>
      <c r="AQ147" s="347"/>
      <c r="AR147" s="347"/>
      <c r="AS147" s="348"/>
      <c r="AT147" s="346"/>
      <c r="AU147" s="347"/>
      <c r="AV147" s="347"/>
      <c r="AW147" s="347"/>
      <c r="AX147" s="347"/>
      <c r="AY147" s="347"/>
      <c r="AZ147" s="347"/>
      <c r="BA147" s="347"/>
      <c r="BB147" s="347"/>
      <c r="BC147" s="347"/>
      <c r="BD147" s="347"/>
      <c r="BE147" s="347"/>
      <c r="BF147" s="339"/>
      <c r="BG147" s="340"/>
      <c r="BH147" s="7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9"/>
      <c r="BU147" s="41"/>
      <c r="BV147" s="8"/>
      <c r="BW147" s="8"/>
      <c r="BX147" s="346"/>
      <c r="BY147" s="347"/>
      <c r="BZ147" s="347"/>
      <c r="CA147" s="347"/>
      <c r="CB147" s="348"/>
      <c r="CC147" s="346"/>
      <c r="CD147" s="347"/>
      <c r="CE147" s="347"/>
      <c r="CF147" s="347"/>
      <c r="CG147" s="347"/>
      <c r="CH147" s="347"/>
      <c r="CI147" s="347"/>
      <c r="CJ147" s="347"/>
      <c r="CK147" s="347"/>
      <c r="CL147" s="347"/>
      <c r="CM147" s="347"/>
      <c r="CN147" s="347"/>
      <c r="CO147" s="339"/>
      <c r="CP147" s="340"/>
      <c r="CQ147" s="7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8"/>
      <c r="DE147" s="9"/>
      <c r="DF147" s="2"/>
      <c r="DG147" s="2"/>
      <c r="DH147" s="2"/>
      <c r="DI147"/>
      <c r="DJ147"/>
      <c r="DK147"/>
      <c r="DL147"/>
      <c r="DM147"/>
    </row>
    <row r="148" spans="3:117" ht="8.25" customHeight="1">
      <c r="C148" s="2"/>
      <c r="D148" s="7"/>
      <c r="E148" s="8"/>
      <c r="F148" s="355" t="s">
        <v>105</v>
      </c>
      <c r="G148" s="356"/>
      <c r="H148" s="356"/>
      <c r="I148" s="356"/>
      <c r="J148" s="357"/>
      <c r="K148" s="383" t="s">
        <v>36</v>
      </c>
      <c r="L148" s="384"/>
      <c r="M148" s="384"/>
      <c r="N148" s="384"/>
      <c r="O148" s="384"/>
      <c r="P148" s="384"/>
      <c r="Q148" s="384"/>
      <c r="R148" s="384"/>
      <c r="S148" s="384"/>
      <c r="T148" s="384"/>
      <c r="U148" s="384"/>
      <c r="V148" s="385"/>
      <c r="W148" s="339"/>
      <c r="X148" s="340"/>
      <c r="Y148" s="7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9"/>
      <c r="AL148" s="41"/>
      <c r="AM148" s="44"/>
      <c r="AN148" s="8"/>
      <c r="AO148" s="392" t="s">
        <v>27</v>
      </c>
      <c r="AP148" s="393"/>
      <c r="AQ148" s="393"/>
      <c r="AR148" s="393"/>
      <c r="AS148" s="394"/>
      <c r="AT148" s="24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6"/>
      <c r="BF148" s="339"/>
      <c r="BG148" s="340"/>
      <c r="BH148" s="7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9"/>
      <c r="BU148" s="41"/>
      <c r="BV148" s="8"/>
      <c r="BW148" s="8"/>
      <c r="BX148" s="413" t="s">
        <v>28</v>
      </c>
      <c r="BY148" s="413"/>
      <c r="BZ148" s="413"/>
      <c r="CA148" s="413"/>
      <c r="CB148" s="413"/>
      <c r="CC148" s="413"/>
      <c r="CD148" s="413"/>
      <c r="CE148" s="413"/>
      <c r="CF148" s="413"/>
      <c r="CG148" s="413"/>
      <c r="CH148" s="413"/>
      <c r="CI148" s="413"/>
      <c r="CJ148" s="413"/>
      <c r="CK148" s="413"/>
      <c r="CL148" s="413"/>
      <c r="CM148" s="413"/>
      <c r="CN148" s="414"/>
      <c r="CO148" s="339"/>
      <c r="CP148" s="340"/>
      <c r="CQ148" s="7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8"/>
      <c r="DE148" s="9"/>
      <c r="DF148" s="2"/>
      <c r="DG148" s="2"/>
      <c r="DH148" s="2"/>
      <c r="DI148"/>
      <c r="DJ148"/>
      <c r="DK148"/>
      <c r="DL148"/>
      <c r="DM148"/>
    </row>
    <row r="149" spans="3:117" ht="8.25" customHeight="1">
      <c r="C149" s="2"/>
      <c r="D149" s="7"/>
      <c r="E149" s="8"/>
      <c r="F149" s="358"/>
      <c r="G149" s="359"/>
      <c r="H149" s="359"/>
      <c r="I149" s="359"/>
      <c r="J149" s="360"/>
      <c r="K149" s="386"/>
      <c r="L149" s="387"/>
      <c r="M149" s="387"/>
      <c r="N149" s="387"/>
      <c r="O149" s="387"/>
      <c r="P149" s="387"/>
      <c r="Q149" s="387"/>
      <c r="R149" s="387"/>
      <c r="S149" s="387"/>
      <c r="T149" s="387"/>
      <c r="U149" s="387"/>
      <c r="V149" s="388"/>
      <c r="W149" s="339"/>
      <c r="X149" s="340"/>
      <c r="Y149" s="7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9"/>
      <c r="AL149" s="41"/>
      <c r="AM149" s="44"/>
      <c r="AN149" s="8"/>
      <c r="AO149" s="395"/>
      <c r="AP149" s="396"/>
      <c r="AQ149" s="396"/>
      <c r="AR149" s="396"/>
      <c r="AS149" s="397"/>
      <c r="AT149" s="27"/>
      <c r="AU149" s="15"/>
      <c r="AV149" s="15"/>
      <c r="AW149" s="15"/>
      <c r="AX149" s="15"/>
      <c r="AY149" s="15"/>
      <c r="AZ149" s="15"/>
      <c r="BA149" s="15"/>
      <c r="BB149" s="15"/>
      <c r="BC149" s="15"/>
      <c r="BD149" s="364" t="s">
        <v>29</v>
      </c>
      <c r="BE149" s="365"/>
      <c r="BF149" s="339"/>
      <c r="BG149" s="340"/>
      <c r="BH149" s="7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9"/>
      <c r="BU149" s="41"/>
      <c r="BV149" s="8"/>
      <c r="BW149" s="8"/>
      <c r="BX149" s="415"/>
      <c r="BY149" s="415"/>
      <c r="BZ149" s="415"/>
      <c r="CA149" s="415"/>
      <c r="CB149" s="415"/>
      <c r="CC149" s="415"/>
      <c r="CD149" s="415"/>
      <c r="CE149" s="415"/>
      <c r="CF149" s="415"/>
      <c r="CG149" s="415"/>
      <c r="CH149" s="415"/>
      <c r="CI149" s="415"/>
      <c r="CJ149" s="415"/>
      <c r="CK149" s="415"/>
      <c r="CL149" s="415"/>
      <c r="CM149" s="415"/>
      <c r="CN149" s="416"/>
      <c r="CO149" s="339"/>
      <c r="CP149" s="340"/>
      <c r="CQ149" s="7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8"/>
      <c r="DE149" s="9"/>
      <c r="DF149" s="2"/>
      <c r="DG149" s="2"/>
      <c r="DH149" s="2"/>
      <c r="DI149"/>
      <c r="DJ149"/>
      <c r="DK149"/>
      <c r="DL149"/>
      <c r="DM149"/>
    </row>
    <row r="150" spans="3:117" ht="8.25" customHeight="1">
      <c r="C150" s="2"/>
      <c r="D150" s="7"/>
      <c r="E150" s="8"/>
      <c r="F150" s="358"/>
      <c r="G150" s="359"/>
      <c r="H150" s="359"/>
      <c r="I150" s="359"/>
      <c r="J150" s="360"/>
      <c r="K150" s="386"/>
      <c r="L150" s="387"/>
      <c r="M150" s="387"/>
      <c r="N150" s="387"/>
      <c r="O150" s="387"/>
      <c r="P150" s="387"/>
      <c r="Q150" s="387"/>
      <c r="R150" s="387"/>
      <c r="S150" s="387"/>
      <c r="T150" s="387"/>
      <c r="U150" s="387"/>
      <c r="V150" s="388"/>
      <c r="W150" s="339"/>
      <c r="X150" s="340"/>
      <c r="Y150" s="7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9"/>
      <c r="AL150" s="41"/>
      <c r="AM150" s="44"/>
      <c r="AN150" s="8"/>
      <c r="AO150" s="395"/>
      <c r="AP150" s="396"/>
      <c r="AQ150" s="396"/>
      <c r="AR150" s="396"/>
      <c r="AS150" s="397"/>
      <c r="AT150" s="23"/>
      <c r="AU150" s="18"/>
      <c r="AV150" s="18"/>
      <c r="AW150" s="18"/>
      <c r="AX150" s="18"/>
      <c r="AY150" s="18"/>
      <c r="AZ150" s="18"/>
      <c r="BA150" s="18"/>
      <c r="BB150" s="18"/>
      <c r="BC150" s="18"/>
      <c r="BD150" s="366"/>
      <c r="BE150" s="367"/>
      <c r="BF150" s="339"/>
      <c r="BG150" s="340"/>
      <c r="BH150" s="7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9"/>
      <c r="BU150" s="41"/>
      <c r="BV150" s="8"/>
      <c r="BW150" s="8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339"/>
      <c r="CP150" s="340"/>
      <c r="CQ150" s="7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8"/>
      <c r="DE150" s="9"/>
      <c r="DF150" s="2"/>
      <c r="DG150" s="2"/>
      <c r="DH150" s="2"/>
      <c r="DI150"/>
      <c r="DJ150"/>
      <c r="DK150"/>
      <c r="DL150"/>
      <c r="DM150"/>
    </row>
    <row r="151" spans="3:117" ht="8.25" customHeight="1">
      <c r="C151" s="2"/>
      <c r="D151" s="7"/>
      <c r="E151" s="8"/>
      <c r="F151" s="358"/>
      <c r="G151" s="359"/>
      <c r="H151" s="359"/>
      <c r="I151" s="359"/>
      <c r="J151" s="360"/>
      <c r="K151" s="386"/>
      <c r="L151" s="387"/>
      <c r="M151" s="387"/>
      <c r="N151" s="387"/>
      <c r="O151" s="387"/>
      <c r="P151" s="387"/>
      <c r="Q151" s="387"/>
      <c r="R151" s="387"/>
      <c r="S151" s="387"/>
      <c r="T151" s="387"/>
      <c r="U151" s="387"/>
      <c r="V151" s="388"/>
      <c r="W151" s="339"/>
      <c r="X151" s="340"/>
      <c r="Y151" s="7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9"/>
      <c r="AL151" s="41"/>
      <c r="AM151" s="44"/>
      <c r="AN151" s="8"/>
      <c r="AO151" s="395"/>
      <c r="AP151" s="396"/>
      <c r="AQ151" s="396"/>
      <c r="AR151" s="396"/>
      <c r="AS151" s="397"/>
      <c r="AT151" s="27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339"/>
      <c r="BG151" s="340"/>
      <c r="BH151" s="7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9"/>
      <c r="BU151" s="41"/>
      <c r="BV151" s="8"/>
      <c r="BW151" s="8"/>
      <c r="BX151" s="411" t="s">
        <v>30</v>
      </c>
      <c r="BY151" s="412"/>
      <c r="BZ151" s="417" t="s">
        <v>31</v>
      </c>
      <c r="CA151" s="417"/>
      <c r="CB151" s="417"/>
      <c r="CC151" s="417"/>
      <c r="CD151" s="417"/>
      <c r="CE151" s="417"/>
      <c r="CF151" s="417"/>
      <c r="CG151" s="417"/>
      <c r="CH151" s="417"/>
      <c r="CI151" s="417"/>
      <c r="CJ151" s="417"/>
      <c r="CK151" s="417"/>
      <c r="CL151" s="417"/>
      <c r="CM151" s="417"/>
      <c r="CN151" s="418"/>
      <c r="CO151" s="339"/>
      <c r="CP151" s="340"/>
      <c r="CQ151" s="7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8"/>
      <c r="DE151" s="9"/>
      <c r="DF151" s="2"/>
      <c r="DG151" s="2"/>
      <c r="DH151" s="2"/>
      <c r="DI151"/>
      <c r="DJ151"/>
      <c r="DK151"/>
      <c r="DL151"/>
      <c r="DM151"/>
    </row>
    <row r="152" spans="3:117" ht="8.25" customHeight="1">
      <c r="C152" s="2"/>
      <c r="D152" s="7"/>
      <c r="E152" s="8"/>
      <c r="F152" s="361"/>
      <c r="G152" s="362"/>
      <c r="H152" s="362"/>
      <c r="I152" s="362"/>
      <c r="J152" s="363"/>
      <c r="K152" s="389"/>
      <c r="L152" s="390"/>
      <c r="M152" s="390"/>
      <c r="N152" s="390"/>
      <c r="O152" s="390"/>
      <c r="P152" s="390"/>
      <c r="Q152" s="390"/>
      <c r="R152" s="390"/>
      <c r="S152" s="390"/>
      <c r="T152" s="390"/>
      <c r="U152" s="390"/>
      <c r="V152" s="391"/>
      <c r="W152" s="339"/>
      <c r="X152" s="340"/>
      <c r="Y152" s="7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9"/>
      <c r="AL152" s="41"/>
      <c r="AM152" s="44"/>
      <c r="AN152" s="8"/>
      <c r="AO152" s="395"/>
      <c r="AP152" s="396"/>
      <c r="AQ152" s="396"/>
      <c r="AR152" s="396"/>
      <c r="AS152" s="397"/>
      <c r="AT152" s="27"/>
      <c r="AU152" s="15"/>
      <c r="AV152" s="15"/>
      <c r="AW152" s="15"/>
      <c r="AX152" s="15"/>
      <c r="AY152" s="15"/>
      <c r="AZ152" s="15"/>
      <c r="BA152" s="15"/>
      <c r="BB152" s="15"/>
      <c r="BC152" s="15"/>
      <c r="BD152" s="364" t="s">
        <v>32</v>
      </c>
      <c r="BE152" s="365"/>
      <c r="BF152" s="339"/>
      <c r="BG152" s="340"/>
      <c r="BH152" s="7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9"/>
      <c r="BU152" s="41"/>
      <c r="BV152" s="8"/>
      <c r="BW152" s="8"/>
      <c r="BX152" s="412"/>
      <c r="BY152" s="412"/>
      <c r="BZ152" s="417"/>
      <c r="CA152" s="417"/>
      <c r="CB152" s="417"/>
      <c r="CC152" s="417"/>
      <c r="CD152" s="417"/>
      <c r="CE152" s="417"/>
      <c r="CF152" s="417"/>
      <c r="CG152" s="417"/>
      <c r="CH152" s="417"/>
      <c r="CI152" s="417"/>
      <c r="CJ152" s="417"/>
      <c r="CK152" s="417"/>
      <c r="CL152" s="417"/>
      <c r="CM152" s="417"/>
      <c r="CN152" s="418"/>
      <c r="CO152" s="339"/>
      <c r="CP152" s="340"/>
      <c r="CQ152" s="7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8"/>
      <c r="DE152" s="9"/>
      <c r="DF152" s="2"/>
      <c r="DG152" s="2"/>
      <c r="DH152" s="2"/>
      <c r="DI152"/>
      <c r="DJ152"/>
      <c r="DK152"/>
      <c r="DL152"/>
      <c r="DM152"/>
    </row>
    <row r="153" spans="3:117" ht="8.25" customHeight="1">
      <c r="C153" s="2"/>
      <c r="D153" s="7"/>
      <c r="E153" s="8"/>
      <c r="F153" s="343" t="s">
        <v>33</v>
      </c>
      <c r="G153" s="344"/>
      <c r="H153" s="344"/>
      <c r="I153" s="344"/>
      <c r="J153" s="345"/>
      <c r="K153" s="349" t="s">
        <v>97</v>
      </c>
      <c r="L153" s="350"/>
      <c r="M153" s="350"/>
      <c r="N153" s="350"/>
      <c r="O153" s="350"/>
      <c r="P153" s="350"/>
      <c r="Q153" s="350"/>
      <c r="R153" s="350"/>
      <c r="S153" s="350"/>
      <c r="T153" s="350"/>
      <c r="U153" s="350"/>
      <c r="V153" s="351"/>
      <c r="W153" s="339"/>
      <c r="X153" s="340"/>
      <c r="Y153" s="7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9"/>
      <c r="AL153" s="41"/>
      <c r="AM153" s="44"/>
      <c r="AN153" s="8"/>
      <c r="AO153" s="398"/>
      <c r="AP153" s="399"/>
      <c r="AQ153" s="399"/>
      <c r="AR153" s="399"/>
      <c r="AS153" s="400"/>
      <c r="AT153" s="27"/>
      <c r="AU153" s="15"/>
      <c r="AV153" s="15"/>
      <c r="AW153" s="15"/>
      <c r="AX153" s="15"/>
      <c r="AY153" s="15"/>
      <c r="AZ153" s="15"/>
      <c r="BA153" s="15"/>
      <c r="BB153" s="15"/>
      <c r="BC153" s="15"/>
      <c r="BD153" s="366"/>
      <c r="BE153" s="367"/>
      <c r="BF153" s="339"/>
      <c r="BG153" s="340"/>
      <c r="BH153" s="7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9"/>
      <c r="BU153" s="41"/>
      <c r="BV153" s="8"/>
      <c r="BW153" s="8"/>
      <c r="BX153" s="69"/>
      <c r="BY153" s="69"/>
      <c r="BZ153" s="417"/>
      <c r="CA153" s="417"/>
      <c r="CB153" s="417"/>
      <c r="CC153" s="417"/>
      <c r="CD153" s="417"/>
      <c r="CE153" s="417"/>
      <c r="CF153" s="417"/>
      <c r="CG153" s="417"/>
      <c r="CH153" s="417"/>
      <c r="CI153" s="417"/>
      <c r="CJ153" s="417"/>
      <c r="CK153" s="417"/>
      <c r="CL153" s="417"/>
      <c r="CM153" s="417"/>
      <c r="CN153" s="418"/>
      <c r="CO153" s="339"/>
      <c r="CP153" s="340"/>
      <c r="CQ153" s="7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8"/>
      <c r="DE153" s="9"/>
      <c r="DF153" s="2"/>
      <c r="DG153" s="2"/>
      <c r="DH153" s="2"/>
      <c r="DI153"/>
      <c r="DJ153"/>
      <c r="DK153"/>
      <c r="DL153"/>
      <c r="DM153"/>
    </row>
    <row r="154" spans="3:117" ht="8.25" customHeight="1">
      <c r="C154" s="2"/>
      <c r="D154" s="7"/>
      <c r="E154" s="8"/>
      <c r="F154" s="346"/>
      <c r="G154" s="347"/>
      <c r="H154" s="347"/>
      <c r="I154" s="347"/>
      <c r="J154" s="348"/>
      <c r="K154" s="352"/>
      <c r="L154" s="353"/>
      <c r="M154" s="353"/>
      <c r="N154" s="353"/>
      <c r="O154" s="353"/>
      <c r="P154" s="353"/>
      <c r="Q154" s="353"/>
      <c r="R154" s="353"/>
      <c r="S154" s="353"/>
      <c r="T154" s="353"/>
      <c r="U154" s="353"/>
      <c r="V154" s="354"/>
      <c r="W154" s="341"/>
      <c r="X154" s="342"/>
      <c r="Y154" s="16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17"/>
      <c r="AL154" s="41"/>
      <c r="AM154" s="44"/>
      <c r="AN154" s="8"/>
      <c r="AO154" s="19"/>
      <c r="AP154" s="19"/>
      <c r="AQ154" s="19"/>
      <c r="AR154" s="19"/>
      <c r="AS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341"/>
      <c r="BG154" s="342"/>
      <c r="BH154" s="16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17"/>
      <c r="BU154" s="41"/>
      <c r="BV154" s="8"/>
      <c r="BW154" s="8"/>
      <c r="BX154" s="69"/>
      <c r="BY154" s="69"/>
      <c r="BZ154" s="417"/>
      <c r="CA154" s="417"/>
      <c r="CB154" s="417"/>
      <c r="CC154" s="417"/>
      <c r="CD154" s="417"/>
      <c r="CE154" s="417"/>
      <c r="CF154" s="417"/>
      <c r="CG154" s="417"/>
      <c r="CH154" s="417"/>
      <c r="CI154" s="417"/>
      <c r="CJ154" s="417"/>
      <c r="CK154" s="417"/>
      <c r="CL154" s="417"/>
      <c r="CM154" s="417"/>
      <c r="CN154" s="418"/>
      <c r="CO154" s="341"/>
      <c r="CP154" s="342"/>
      <c r="CQ154" s="16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17"/>
      <c r="DD154" s="8"/>
      <c r="DE154" s="9"/>
      <c r="DF154" s="2"/>
      <c r="DG154" s="2"/>
      <c r="DH154" s="2"/>
      <c r="DI154"/>
      <c r="DJ154"/>
      <c r="DK154"/>
      <c r="DL154"/>
      <c r="DM154"/>
    </row>
    <row r="155" spans="3:117" ht="8.25" customHeight="1">
      <c r="C155" s="2"/>
      <c r="D155" s="7"/>
      <c r="E155" s="8"/>
      <c r="F155" s="324" t="s">
        <v>37</v>
      </c>
      <c r="G155" s="324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324"/>
      <c r="Y155" s="324"/>
      <c r="Z155" s="324"/>
      <c r="AA155" s="324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41"/>
      <c r="AM155" s="44"/>
      <c r="AN155" s="8"/>
      <c r="AO155" s="140" t="s">
        <v>34</v>
      </c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368" t="s">
        <v>39</v>
      </c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41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9"/>
      <c r="DF155" s="2"/>
      <c r="DG155" s="2"/>
      <c r="DH155" s="2"/>
      <c r="DI155"/>
      <c r="DJ155"/>
      <c r="DK155"/>
      <c r="DL155"/>
      <c r="DM155"/>
    </row>
    <row r="156" spans="3:117" ht="8.25" customHeight="1">
      <c r="C156" s="2"/>
      <c r="D156" s="7"/>
      <c r="E156" s="8"/>
      <c r="F156" s="324"/>
      <c r="G156" s="324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4"/>
      <c r="X156" s="324"/>
      <c r="Y156" s="324"/>
      <c r="Z156" s="324"/>
      <c r="AA156" s="324"/>
      <c r="AB156" s="324"/>
      <c r="AC156" s="324"/>
      <c r="AD156" s="324"/>
      <c r="AE156" s="324"/>
      <c r="AF156" s="324"/>
      <c r="AG156" s="324"/>
      <c r="AH156" s="324"/>
      <c r="AI156" s="324"/>
      <c r="AJ156" s="324"/>
      <c r="AK156" s="324"/>
      <c r="AL156" s="41"/>
      <c r="AM156" s="44"/>
      <c r="AN156" s="8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369"/>
      <c r="BB156" s="369"/>
      <c r="BC156" s="369"/>
      <c r="BD156" s="369"/>
      <c r="BE156" s="369"/>
      <c r="BF156" s="369"/>
      <c r="BG156" s="369"/>
      <c r="BH156" s="369"/>
      <c r="BI156" s="369"/>
      <c r="BJ156" s="369"/>
      <c r="BK156" s="369"/>
      <c r="BL156" s="369"/>
      <c r="BM156" s="369"/>
      <c r="BN156" s="369"/>
      <c r="BO156" s="369"/>
      <c r="BP156" s="369"/>
      <c r="BQ156" s="369"/>
      <c r="BR156" s="369"/>
      <c r="BS156" s="369"/>
      <c r="BT156" s="369"/>
      <c r="BU156" s="41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9"/>
      <c r="DF156" s="2"/>
      <c r="DG156" s="2"/>
      <c r="DH156" s="2"/>
      <c r="DI156"/>
      <c r="DJ156"/>
      <c r="DK156"/>
      <c r="DL156"/>
      <c r="DM156"/>
    </row>
    <row r="157" spans="3:117" ht="8.25" customHeight="1">
      <c r="C157" s="2"/>
      <c r="D157" s="16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42"/>
      <c r="AM157" s="45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42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17"/>
      <c r="DF157" s="2"/>
      <c r="DG157" s="2"/>
      <c r="DH157" s="2"/>
      <c r="DI157"/>
      <c r="DJ157"/>
      <c r="DK157"/>
      <c r="DL157"/>
      <c r="DM157"/>
    </row>
    <row r="158" spans="3:117" ht="8.25" customHeight="1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/>
      <c r="DJ158"/>
      <c r="DK158"/>
      <c r="DL158"/>
      <c r="DM158"/>
    </row>
    <row r="159" spans="3:117" ht="8.25" customHeight="1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/>
      <c r="DJ159" s="30"/>
      <c r="DK159" s="30"/>
      <c r="DL159" s="30"/>
      <c r="DM159"/>
    </row>
    <row r="160" spans="3:117" ht="8.25" customHeight="1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 s="30"/>
      <c r="DK160" s="31"/>
      <c r="DL160" s="30"/>
      <c r="DM160"/>
    </row>
    <row r="161" spans="3:117" ht="8.25" customHeight="1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 s="30"/>
      <c r="DK161" s="31"/>
      <c r="DL161" s="30"/>
      <c r="DM161"/>
    </row>
    <row r="162" spans="3:117" ht="8.25" customHeight="1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 s="30"/>
      <c r="DK162" s="31"/>
      <c r="DL162" s="30"/>
      <c r="DM162"/>
    </row>
    <row r="163" spans="3:117" ht="8.25" customHeight="1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 s="30"/>
      <c r="DK163" s="31"/>
      <c r="DL163" s="30"/>
      <c r="DM163"/>
    </row>
    <row r="164" spans="3:117" ht="8.25" customHeight="1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 s="30"/>
      <c r="DK164" s="31"/>
      <c r="DL164" s="30"/>
      <c r="DM164"/>
    </row>
    <row r="165" spans="3:117" ht="8.25" customHeight="1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 s="30"/>
      <c r="DK165" s="31"/>
      <c r="DL165" s="30"/>
      <c r="DM165"/>
    </row>
    <row r="166" spans="3:117" ht="8.25" customHeight="1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 s="30"/>
      <c r="DK166" s="31"/>
      <c r="DL166" s="30"/>
      <c r="DM166"/>
    </row>
    <row r="180" spans="48:84" ht="8.25" customHeight="1">
      <c r="AV180" s="440" t="s">
        <v>110</v>
      </c>
      <c r="AW180" s="440"/>
      <c r="AX180" s="440"/>
      <c r="AY180" s="440"/>
      <c r="AZ180" s="440"/>
      <c r="BA180" s="440"/>
      <c r="BB180" s="440"/>
      <c r="BC180" s="440"/>
      <c r="BD180" s="440"/>
      <c r="BE180" s="440"/>
      <c r="BF180" s="440"/>
      <c r="BG180" s="440"/>
      <c r="BH180" s="440"/>
      <c r="BI180" s="440"/>
      <c r="BJ180" s="440"/>
      <c r="BK180" s="440"/>
      <c r="BL180" s="440"/>
      <c r="BM180" s="440"/>
      <c r="BN180" s="440"/>
      <c r="BO180" s="440"/>
      <c r="BP180" s="440"/>
      <c r="BQ180" s="440"/>
      <c r="BR180" s="440"/>
      <c r="BS180" s="440"/>
      <c r="BT180" s="440"/>
      <c r="BU180" s="440"/>
      <c r="BV180" s="440"/>
      <c r="BW180" s="440"/>
      <c r="BX180" s="440"/>
      <c r="BY180" s="440"/>
      <c r="BZ180" s="440"/>
      <c r="CA180" s="440"/>
      <c r="CB180" s="440"/>
      <c r="CC180" s="440"/>
      <c r="CD180" s="440"/>
      <c r="CE180" s="440"/>
      <c r="CF180" s="440"/>
    </row>
    <row r="181" spans="48:84" ht="8.25" customHeight="1">
      <c r="AV181" s="440"/>
      <c r="AW181" s="440"/>
      <c r="AX181" s="440"/>
      <c r="AY181" s="440"/>
      <c r="AZ181" s="440"/>
      <c r="BA181" s="440"/>
      <c r="BB181" s="440"/>
      <c r="BC181" s="440"/>
      <c r="BD181" s="440"/>
      <c r="BE181" s="440"/>
      <c r="BF181" s="440"/>
      <c r="BG181" s="440"/>
      <c r="BH181" s="440"/>
      <c r="BI181" s="440"/>
      <c r="BJ181" s="440"/>
      <c r="BK181" s="440"/>
      <c r="BL181" s="440"/>
      <c r="BM181" s="440"/>
      <c r="BN181" s="440"/>
      <c r="BO181" s="440"/>
      <c r="BP181" s="440"/>
      <c r="BQ181" s="440"/>
      <c r="BR181" s="440"/>
      <c r="BS181" s="440"/>
      <c r="BT181" s="440"/>
      <c r="BU181" s="440"/>
      <c r="BV181" s="440"/>
      <c r="BW181" s="440"/>
      <c r="BX181" s="440"/>
      <c r="BY181" s="440"/>
      <c r="BZ181" s="440"/>
      <c r="CA181" s="440"/>
      <c r="CB181" s="440"/>
      <c r="CC181" s="440"/>
      <c r="CD181" s="440"/>
      <c r="CE181" s="440"/>
      <c r="CF181" s="440"/>
    </row>
    <row r="182" spans="48:84" ht="8.25" customHeight="1">
      <c r="AV182" s="440"/>
      <c r="AW182" s="440"/>
      <c r="AX182" s="440"/>
      <c r="AY182" s="440"/>
      <c r="AZ182" s="440"/>
      <c r="BA182" s="440"/>
      <c r="BB182" s="440"/>
      <c r="BC182" s="440"/>
      <c r="BD182" s="440"/>
      <c r="BE182" s="440"/>
      <c r="BF182" s="440"/>
      <c r="BG182" s="440"/>
      <c r="BH182" s="440"/>
      <c r="BI182" s="440"/>
      <c r="BJ182" s="440"/>
      <c r="BK182" s="440"/>
      <c r="BL182" s="440"/>
      <c r="BM182" s="440"/>
      <c r="BN182" s="440"/>
      <c r="BO182" s="440"/>
      <c r="BP182" s="440"/>
      <c r="BQ182" s="440"/>
      <c r="BR182" s="440"/>
      <c r="BS182" s="440"/>
      <c r="BT182" s="440"/>
      <c r="BU182" s="440"/>
      <c r="BV182" s="440"/>
      <c r="BW182" s="440"/>
      <c r="BX182" s="440"/>
      <c r="BY182" s="440"/>
      <c r="BZ182" s="440"/>
      <c r="CA182" s="440"/>
      <c r="CB182" s="440"/>
      <c r="CC182" s="440"/>
      <c r="CD182" s="440"/>
      <c r="CE182" s="440"/>
      <c r="CF182" s="440"/>
    </row>
    <row r="183" spans="48:84" ht="8.25" customHeight="1">
      <c r="AV183" s="440"/>
      <c r="AW183" s="440"/>
      <c r="AX183" s="440"/>
      <c r="AY183" s="440"/>
      <c r="AZ183" s="440"/>
      <c r="BA183" s="440"/>
      <c r="BB183" s="440"/>
      <c r="BC183" s="440"/>
      <c r="BD183" s="440"/>
      <c r="BE183" s="440"/>
      <c r="BF183" s="440"/>
      <c r="BG183" s="440"/>
      <c r="BH183" s="440"/>
      <c r="BI183" s="440"/>
      <c r="BJ183" s="440"/>
      <c r="BK183" s="440"/>
      <c r="BL183" s="440"/>
      <c r="BM183" s="440"/>
      <c r="BN183" s="440"/>
      <c r="BO183" s="440"/>
      <c r="BP183" s="440"/>
      <c r="BQ183" s="440"/>
      <c r="BR183" s="440"/>
      <c r="BS183" s="440"/>
      <c r="BT183" s="440"/>
      <c r="BU183" s="440"/>
      <c r="BV183" s="440"/>
      <c r="BW183" s="440"/>
      <c r="BX183" s="440"/>
      <c r="BY183" s="440"/>
      <c r="BZ183" s="440"/>
      <c r="CA183" s="440"/>
      <c r="CB183" s="440"/>
      <c r="CC183" s="440"/>
      <c r="CD183" s="440"/>
      <c r="CE183" s="440"/>
      <c r="CF183" s="440"/>
    </row>
    <row r="184" spans="48:84" ht="8.25" customHeight="1">
      <c r="AV184" s="440"/>
      <c r="AW184" s="440"/>
      <c r="AX184" s="440"/>
      <c r="AY184" s="440"/>
      <c r="AZ184" s="440"/>
      <c r="BA184" s="440"/>
      <c r="BB184" s="440"/>
      <c r="BC184" s="440"/>
      <c r="BD184" s="440"/>
      <c r="BE184" s="440"/>
      <c r="BF184" s="440"/>
      <c r="BG184" s="440"/>
      <c r="BH184" s="440"/>
      <c r="BI184" s="440"/>
      <c r="BJ184" s="440"/>
      <c r="BK184" s="440"/>
      <c r="BL184" s="440"/>
      <c r="BM184" s="440"/>
      <c r="BN184" s="440"/>
      <c r="BO184" s="440"/>
      <c r="BP184" s="440"/>
      <c r="BQ184" s="440"/>
      <c r="BR184" s="440"/>
      <c r="BS184" s="440"/>
      <c r="BT184" s="440"/>
      <c r="BU184" s="440"/>
      <c r="BV184" s="440"/>
      <c r="BW184" s="440"/>
      <c r="BX184" s="440"/>
      <c r="BY184" s="440"/>
      <c r="BZ184" s="440"/>
      <c r="CA184" s="440"/>
      <c r="CB184" s="440"/>
      <c r="CC184" s="440"/>
      <c r="CD184" s="440"/>
      <c r="CE184" s="440"/>
      <c r="CF184" s="440"/>
    </row>
    <row r="185" spans="48:84" ht="8.25" customHeight="1">
      <c r="AV185" s="440"/>
      <c r="AW185" s="440"/>
      <c r="AX185" s="440"/>
      <c r="AY185" s="440"/>
      <c r="AZ185" s="440"/>
      <c r="BA185" s="440"/>
      <c r="BB185" s="440"/>
      <c r="BC185" s="440"/>
      <c r="BD185" s="440"/>
      <c r="BE185" s="440"/>
      <c r="BF185" s="440"/>
      <c r="BG185" s="440"/>
      <c r="BH185" s="440"/>
      <c r="BI185" s="440"/>
      <c r="BJ185" s="440"/>
      <c r="BK185" s="440"/>
      <c r="BL185" s="440"/>
      <c r="BM185" s="440"/>
      <c r="BN185" s="440"/>
      <c r="BO185" s="440"/>
      <c r="BP185" s="440"/>
      <c r="BQ185" s="440"/>
      <c r="BR185" s="440"/>
      <c r="BS185" s="440"/>
      <c r="BT185" s="440"/>
      <c r="BU185" s="440"/>
      <c r="BV185" s="440"/>
      <c r="BW185" s="440"/>
      <c r="BX185" s="440"/>
      <c r="BY185" s="440"/>
      <c r="BZ185" s="440"/>
      <c r="CA185" s="440"/>
      <c r="CB185" s="440"/>
      <c r="CC185" s="440"/>
      <c r="CD185" s="440"/>
      <c r="CE185" s="440"/>
      <c r="CF185" s="440"/>
    </row>
    <row r="186" spans="48:84" ht="8.25" customHeight="1">
      <c r="AV186" s="440"/>
      <c r="AW186" s="440"/>
      <c r="AX186" s="440"/>
      <c r="AY186" s="440"/>
      <c r="AZ186" s="440"/>
      <c r="BA186" s="440"/>
      <c r="BB186" s="440"/>
      <c r="BC186" s="440"/>
      <c r="BD186" s="440"/>
      <c r="BE186" s="440"/>
      <c r="BF186" s="440"/>
      <c r="BG186" s="440"/>
      <c r="BH186" s="440"/>
      <c r="BI186" s="440"/>
      <c r="BJ186" s="440"/>
      <c r="BK186" s="440"/>
      <c r="BL186" s="440"/>
      <c r="BM186" s="440"/>
      <c r="BN186" s="440"/>
      <c r="BO186" s="440"/>
      <c r="BP186" s="440"/>
      <c r="BQ186" s="440"/>
      <c r="BR186" s="440"/>
      <c r="BS186" s="440"/>
      <c r="BT186" s="440"/>
      <c r="BU186" s="440"/>
      <c r="BV186" s="440"/>
      <c r="BW186" s="440"/>
      <c r="BX186" s="440"/>
      <c r="BY186" s="440"/>
      <c r="BZ186" s="440"/>
      <c r="CA186" s="440"/>
      <c r="CB186" s="440"/>
      <c r="CC186" s="440"/>
      <c r="CD186" s="440"/>
      <c r="CE186" s="440"/>
      <c r="CF186" s="440"/>
    </row>
    <row r="187" spans="48:84" ht="8.25" customHeight="1">
      <c r="AV187" s="440"/>
      <c r="AW187" s="440"/>
      <c r="AX187" s="440"/>
      <c r="AY187" s="440"/>
      <c r="AZ187" s="440"/>
      <c r="BA187" s="440"/>
      <c r="BB187" s="440"/>
      <c r="BC187" s="440"/>
      <c r="BD187" s="440"/>
      <c r="BE187" s="440"/>
      <c r="BF187" s="440"/>
      <c r="BG187" s="440"/>
      <c r="BH187" s="440"/>
      <c r="BI187" s="440"/>
      <c r="BJ187" s="440"/>
      <c r="BK187" s="440"/>
      <c r="BL187" s="440"/>
      <c r="BM187" s="440"/>
      <c r="BN187" s="440"/>
      <c r="BO187" s="440"/>
      <c r="BP187" s="440"/>
      <c r="BQ187" s="440"/>
      <c r="BR187" s="440"/>
      <c r="BS187" s="440"/>
      <c r="BT187" s="440"/>
      <c r="BU187" s="440"/>
      <c r="BV187" s="440"/>
      <c r="BW187" s="440"/>
      <c r="BX187" s="440"/>
      <c r="BY187" s="440"/>
      <c r="BZ187" s="440"/>
      <c r="CA187" s="440"/>
      <c r="CB187" s="440"/>
      <c r="CC187" s="440"/>
      <c r="CD187" s="440"/>
      <c r="CE187" s="440"/>
      <c r="CF187" s="440"/>
    </row>
    <row r="188" spans="48:84" ht="8.25" customHeight="1">
      <c r="AV188" s="440"/>
      <c r="AW188" s="440"/>
      <c r="AX188" s="440"/>
      <c r="AY188" s="440"/>
      <c r="AZ188" s="440"/>
      <c r="BA188" s="440"/>
      <c r="BB188" s="440"/>
      <c r="BC188" s="440"/>
      <c r="BD188" s="440"/>
      <c r="BE188" s="440"/>
      <c r="BF188" s="440"/>
      <c r="BG188" s="440"/>
      <c r="BH188" s="440"/>
      <c r="BI188" s="440"/>
      <c r="BJ188" s="440"/>
      <c r="BK188" s="440"/>
      <c r="BL188" s="440"/>
      <c r="BM188" s="440"/>
      <c r="BN188" s="440"/>
      <c r="BO188" s="440"/>
      <c r="BP188" s="440"/>
      <c r="BQ188" s="440"/>
      <c r="BR188" s="440"/>
      <c r="BS188" s="440"/>
      <c r="BT188" s="440"/>
      <c r="BU188" s="440"/>
      <c r="BV188" s="440"/>
      <c r="BW188" s="440"/>
      <c r="BX188" s="440"/>
      <c r="BY188" s="440"/>
      <c r="BZ188" s="440"/>
      <c r="CA188" s="440"/>
      <c r="CB188" s="440"/>
      <c r="CC188" s="440"/>
      <c r="CD188" s="440"/>
      <c r="CE188" s="440"/>
      <c r="CF188" s="440"/>
    </row>
    <row r="189" spans="48:84" ht="8.25" customHeight="1">
      <c r="AV189" s="440"/>
      <c r="AW189" s="440"/>
      <c r="AX189" s="440"/>
      <c r="AY189" s="440"/>
      <c r="AZ189" s="440"/>
      <c r="BA189" s="440"/>
      <c r="BB189" s="440"/>
      <c r="BC189" s="440"/>
      <c r="BD189" s="440"/>
      <c r="BE189" s="440"/>
      <c r="BF189" s="440"/>
      <c r="BG189" s="440"/>
      <c r="BH189" s="440"/>
      <c r="BI189" s="440"/>
      <c r="BJ189" s="440"/>
      <c r="BK189" s="440"/>
      <c r="BL189" s="440"/>
      <c r="BM189" s="440"/>
      <c r="BN189" s="440"/>
      <c r="BO189" s="440"/>
      <c r="BP189" s="440"/>
      <c r="BQ189" s="440"/>
      <c r="BR189" s="440"/>
      <c r="BS189" s="440"/>
      <c r="BT189" s="440"/>
      <c r="BU189" s="440"/>
      <c r="BV189" s="440"/>
      <c r="BW189" s="440"/>
      <c r="BX189" s="440"/>
      <c r="BY189" s="440"/>
      <c r="BZ189" s="440"/>
      <c r="CA189" s="440"/>
      <c r="CB189" s="440"/>
      <c r="CC189" s="440"/>
      <c r="CD189" s="440"/>
      <c r="CE189" s="440"/>
      <c r="CF189" s="440"/>
    </row>
    <row r="190" spans="48:84" ht="8.25" customHeight="1">
      <c r="AV190" s="440"/>
      <c r="AW190" s="440"/>
      <c r="AX190" s="440"/>
      <c r="AY190" s="440"/>
      <c r="AZ190" s="440"/>
      <c r="BA190" s="440"/>
      <c r="BB190" s="440"/>
      <c r="BC190" s="440"/>
      <c r="BD190" s="440"/>
      <c r="BE190" s="440"/>
      <c r="BF190" s="440"/>
      <c r="BG190" s="440"/>
      <c r="BH190" s="440"/>
      <c r="BI190" s="440"/>
      <c r="BJ190" s="440"/>
      <c r="BK190" s="440"/>
      <c r="BL190" s="440"/>
      <c r="BM190" s="440"/>
      <c r="BN190" s="440"/>
      <c r="BO190" s="440"/>
      <c r="BP190" s="440"/>
      <c r="BQ190" s="440"/>
      <c r="BR190" s="440"/>
      <c r="BS190" s="440"/>
      <c r="BT190" s="440"/>
      <c r="BU190" s="440"/>
      <c r="BV190" s="440"/>
      <c r="BW190" s="440"/>
      <c r="BX190" s="440"/>
      <c r="BY190" s="440"/>
      <c r="BZ190" s="440"/>
      <c r="CA190" s="440"/>
      <c r="CB190" s="440"/>
      <c r="CC190" s="440"/>
      <c r="CD190" s="440"/>
      <c r="CE190" s="440"/>
      <c r="CF190" s="440"/>
    </row>
    <row r="191" spans="48:84" ht="8.25" customHeight="1">
      <c r="AV191" s="440"/>
      <c r="AW191" s="440"/>
      <c r="AX191" s="440"/>
      <c r="AY191" s="440"/>
      <c r="AZ191" s="440"/>
      <c r="BA191" s="440"/>
      <c r="BB191" s="440"/>
      <c r="BC191" s="440"/>
      <c r="BD191" s="440"/>
      <c r="BE191" s="440"/>
      <c r="BF191" s="440"/>
      <c r="BG191" s="440"/>
      <c r="BH191" s="440"/>
      <c r="BI191" s="440"/>
      <c r="BJ191" s="440"/>
      <c r="BK191" s="440"/>
      <c r="BL191" s="440"/>
      <c r="BM191" s="440"/>
      <c r="BN191" s="440"/>
      <c r="BO191" s="440"/>
      <c r="BP191" s="440"/>
      <c r="BQ191" s="440"/>
      <c r="BR191" s="440"/>
      <c r="BS191" s="440"/>
      <c r="BT191" s="440"/>
      <c r="BU191" s="440"/>
      <c r="BV191" s="440"/>
      <c r="BW191" s="440"/>
      <c r="BX191" s="440"/>
      <c r="BY191" s="440"/>
      <c r="BZ191" s="440"/>
      <c r="CA191" s="440"/>
      <c r="CB191" s="440"/>
      <c r="CC191" s="440"/>
      <c r="CD191" s="440"/>
      <c r="CE191" s="440"/>
      <c r="CF191" s="440"/>
    </row>
    <row r="192" spans="48:84" ht="8.25" customHeight="1">
      <c r="AV192" s="440"/>
      <c r="AW192" s="440"/>
      <c r="AX192" s="440"/>
      <c r="AY192" s="440"/>
      <c r="AZ192" s="440"/>
      <c r="BA192" s="440"/>
      <c r="BB192" s="440"/>
      <c r="BC192" s="440"/>
      <c r="BD192" s="440"/>
      <c r="BE192" s="440"/>
      <c r="BF192" s="440"/>
      <c r="BG192" s="440"/>
      <c r="BH192" s="440"/>
      <c r="BI192" s="440"/>
      <c r="BJ192" s="440"/>
      <c r="BK192" s="440"/>
      <c r="BL192" s="440"/>
      <c r="BM192" s="440"/>
      <c r="BN192" s="440"/>
      <c r="BO192" s="440"/>
      <c r="BP192" s="440"/>
      <c r="BQ192" s="440"/>
      <c r="BR192" s="440"/>
      <c r="BS192" s="440"/>
      <c r="BT192" s="440"/>
      <c r="BU192" s="440"/>
      <c r="BV192" s="440"/>
      <c r="BW192" s="440"/>
      <c r="BX192" s="440"/>
      <c r="BY192" s="440"/>
      <c r="BZ192" s="440"/>
      <c r="CA192" s="440"/>
      <c r="CB192" s="440"/>
      <c r="CC192" s="440"/>
      <c r="CD192" s="440"/>
      <c r="CE192" s="440"/>
      <c r="CF192" s="440"/>
    </row>
    <row r="193" spans="48:84" ht="8.25" customHeight="1">
      <c r="AV193" s="440"/>
      <c r="AW193" s="440"/>
      <c r="AX193" s="440"/>
      <c r="AY193" s="440"/>
      <c r="AZ193" s="440"/>
      <c r="BA193" s="440"/>
      <c r="BB193" s="440"/>
      <c r="BC193" s="440"/>
      <c r="BD193" s="440"/>
      <c r="BE193" s="440"/>
      <c r="BF193" s="440"/>
      <c r="BG193" s="440"/>
      <c r="BH193" s="440"/>
      <c r="BI193" s="440"/>
      <c r="BJ193" s="440"/>
      <c r="BK193" s="440"/>
      <c r="BL193" s="440"/>
      <c r="BM193" s="440"/>
      <c r="BN193" s="440"/>
      <c r="BO193" s="440"/>
      <c r="BP193" s="440"/>
      <c r="BQ193" s="440"/>
      <c r="BR193" s="440"/>
      <c r="BS193" s="440"/>
      <c r="BT193" s="440"/>
      <c r="BU193" s="440"/>
      <c r="BV193" s="440"/>
      <c r="BW193" s="440"/>
      <c r="BX193" s="440"/>
      <c r="BY193" s="440"/>
      <c r="BZ193" s="440"/>
      <c r="CA193" s="440"/>
      <c r="CB193" s="440"/>
      <c r="CC193" s="440"/>
      <c r="CD193" s="440"/>
      <c r="CE193" s="440"/>
      <c r="CF193" s="440"/>
    </row>
    <row r="194" spans="48:84" ht="8.25" customHeight="1">
      <c r="AV194" s="440"/>
      <c r="AW194" s="440"/>
      <c r="AX194" s="440"/>
      <c r="AY194" s="440"/>
      <c r="AZ194" s="440"/>
      <c r="BA194" s="440"/>
      <c r="BB194" s="440"/>
      <c r="BC194" s="440"/>
      <c r="BD194" s="440"/>
      <c r="BE194" s="440"/>
      <c r="BF194" s="440"/>
      <c r="BG194" s="440"/>
      <c r="BH194" s="440"/>
      <c r="BI194" s="440"/>
      <c r="BJ194" s="440"/>
      <c r="BK194" s="440"/>
      <c r="BL194" s="440"/>
      <c r="BM194" s="440"/>
      <c r="BN194" s="440"/>
      <c r="BO194" s="440"/>
      <c r="BP194" s="440"/>
      <c r="BQ194" s="440"/>
      <c r="BR194" s="440"/>
      <c r="BS194" s="440"/>
      <c r="BT194" s="440"/>
      <c r="BU194" s="440"/>
      <c r="BV194" s="440"/>
      <c r="BW194" s="440"/>
      <c r="BX194" s="440"/>
      <c r="BY194" s="440"/>
      <c r="BZ194" s="440"/>
      <c r="CA194" s="440"/>
      <c r="CB194" s="440"/>
      <c r="CC194" s="440"/>
      <c r="CD194" s="440"/>
      <c r="CE194" s="440"/>
      <c r="CF194" s="440"/>
    </row>
    <row r="195" spans="48:84" ht="8.25" customHeight="1">
      <c r="AV195" s="440"/>
      <c r="AW195" s="440"/>
      <c r="AX195" s="440"/>
      <c r="AY195" s="440"/>
      <c r="AZ195" s="440"/>
      <c r="BA195" s="440"/>
      <c r="BB195" s="440"/>
      <c r="BC195" s="440"/>
      <c r="BD195" s="440"/>
      <c r="BE195" s="440"/>
      <c r="BF195" s="440"/>
      <c r="BG195" s="440"/>
      <c r="BH195" s="440"/>
      <c r="BI195" s="440"/>
      <c r="BJ195" s="440"/>
      <c r="BK195" s="440"/>
      <c r="BL195" s="440"/>
      <c r="BM195" s="440"/>
      <c r="BN195" s="440"/>
      <c r="BO195" s="440"/>
      <c r="BP195" s="440"/>
      <c r="BQ195" s="440"/>
      <c r="BR195" s="440"/>
      <c r="BS195" s="440"/>
      <c r="BT195" s="440"/>
      <c r="BU195" s="440"/>
      <c r="BV195" s="440"/>
      <c r="BW195" s="440"/>
      <c r="BX195" s="440"/>
      <c r="BY195" s="440"/>
      <c r="BZ195" s="440"/>
      <c r="CA195" s="440"/>
      <c r="CB195" s="440"/>
      <c r="CC195" s="440"/>
      <c r="CD195" s="440"/>
      <c r="CE195" s="440"/>
      <c r="CF195" s="440"/>
    </row>
    <row r="196" spans="48:84" ht="8.25" customHeight="1">
      <c r="AV196" s="440"/>
      <c r="AW196" s="440"/>
      <c r="AX196" s="440"/>
      <c r="AY196" s="440"/>
      <c r="AZ196" s="440"/>
      <c r="BA196" s="440"/>
      <c r="BB196" s="440"/>
      <c r="BC196" s="440"/>
      <c r="BD196" s="440"/>
      <c r="BE196" s="440"/>
      <c r="BF196" s="440"/>
      <c r="BG196" s="440"/>
      <c r="BH196" s="440"/>
      <c r="BI196" s="440"/>
      <c r="BJ196" s="440"/>
      <c r="BK196" s="440"/>
      <c r="BL196" s="440"/>
      <c r="BM196" s="440"/>
      <c r="BN196" s="440"/>
      <c r="BO196" s="440"/>
      <c r="BP196" s="440"/>
      <c r="BQ196" s="440"/>
      <c r="BR196" s="440"/>
      <c r="BS196" s="440"/>
      <c r="BT196" s="440"/>
      <c r="BU196" s="440"/>
      <c r="BV196" s="440"/>
      <c r="BW196" s="440"/>
      <c r="BX196" s="440"/>
      <c r="BY196" s="440"/>
      <c r="BZ196" s="440"/>
      <c r="CA196" s="440"/>
      <c r="CB196" s="440"/>
      <c r="CC196" s="440"/>
      <c r="CD196" s="440"/>
      <c r="CE196" s="440"/>
      <c r="CF196" s="440"/>
    </row>
    <row r="197" spans="48:84" ht="8.25" customHeight="1">
      <c r="AV197" s="440"/>
      <c r="AW197" s="440"/>
      <c r="AX197" s="440"/>
      <c r="AY197" s="440"/>
      <c r="AZ197" s="440"/>
      <c r="BA197" s="440"/>
      <c r="BB197" s="440"/>
      <c r="BC197" s="440"/>
      <c r="BD197" s="440"/>
      <c r="BE197" s="440"/>
      <c r="BF197" s="440"/>
      <c r="BG197" s="440"/>
      <c r="BH197" s="440"/>
      <c r="BI197" s="440"/>
      <c r="BJ197" s="440"/>
      <c r="BK197" s="440"/>
      <c r="BL197" s="440"/>
      <c r="BM197" s="440"/>
      <c r="BN197" s="440"/>
      <c r="BO197" s="440"/>
      <c r="BP197" s="440"/>
      <c r="BQ197" s="440"/>
      <c r="BR197" s="440"/>
      <c r="BS197" s="440"/>
      <c r="BT197" s="440"/>
      <c r="BU197" s="440"/>
      <c r="BV197" s="440"/>
      <c r="BW197" s="440"/>
      <c r="BX197" s="440"/>
      <c r="BY197" s="440"/>
      <c r="BZ197" s="440"/>
      <c r="CA197" s="440"/>
      <c r="CB197" s="440"/>
      <c r="CC197" s="440"/>
      <c r="CD197" s="440"/>
      <c r="CE197" s="440"/>
      <c r="CF197" s="440"/>
    </row>
    <row r="198" spans="48:84" ht="8.25" customHeight="1">
      <c r="AV198" s="440"/>
      <c r="AW198" s="440"/>
      <c r="AX198" s="440"/>
      <c r="AY198" s="440"/>
      <c r="AZ198" s="440"/>
      <c r="BA198" s="440"/>
      <c r="BB198" s="440"/>
      <c r="BC198" s="440"/>
      <c r="BD198" s="440"/>
      <c r="BE198" s="440"/>
      <c r="BF198" s="440"/>
      <c r="BG198" s="440"/>
      <c r="BH198" s="440"/>
      <c r="BI198" s="440"/>
      <c r="BJ198" s="440"/>
      <c r="BK198" s="440"/>
      <c r="BL198" s="440"/>
      <c r="BM198" s="440"/>
      <c r="BN198" s="440"/>
      <c r="BO198" s="440"/>
      <c r="BP198" s="440"/>
      <c r="BQ198" s="440"/>
      <c r="BR198" s="440"/>
      <c r="BS198" s="440"/>
      <c r="BT198" s="440"/>
      <c r="BU198" s="440"/>
      <c r="BV198" s="440"/>
      <c r="BW198" s="440"/>
      <c r="BX198" s="440"/>
      <c r="BY198" s="440"/>
      <c r="BZ198" s="440"/>
      <c r="CA198" s="440"/>
      <c r="CB198" s="440"/>
      <c r="CC198" s="440"/>
      <c r="CD198" s="440"/>
      <c r="CE198" s="440"/>
      <c r="CF198" s="440"/>
    </row>
    <row r="199" spans="48:84" ht="8.25" customHeight="1">
      <c r="AV199" s="440"/>
      <c r="AW199" s="440"/>
      <c r="AX199" s="440"/>
      <c r="AY199" s="440"/>
      <c r="AZ199" s="440"/>
      <c r="BA199" s="440"/>
      <c r="BB199" s="440"/>
      <c r="BC199" s="440"/>
      <c r="BD199" s="440"/>
      <c r="BE199" s="440"/>
      <c r="BF199" s="440"/>
      <c r="BG199" s="440"/>
      <c r="BH199" s="440"/>
      <c r="BI199" s="440"/>
      <c r="BJ199" s="440"/>
      <c r="BK199" s="440"/>
      <c r="BL199" s="440"/>
      <c r="BM199" s="440"/>
      <c r="BN199" s="440"/>
      <c r="BO199" s="440"/>
      <c r="BP199" s="440"/>
      <c r="BQ199" s="440"/>
      <c r="BR199" s="440"/>
      <c r="BS199" s="440"/>
      <c r="BT199" s="440"/>
      <c r="BU199" s="440"/>
      <c r="BV199" s="440"/>
      <c r="BW199" s="440"/>
      <c r="BX199" s="440"/>
      <c r="BY199" s="440"/>
      <c r="BZ199" s="440"/>
      <c r="CA199" s="440"/>
      <c r="CB199" s="440"/>
      <c r="CC199" s="440"/>
      <c r="CD199" s="440"/>
      <c r="CE199" s="440"/>
      <c r="CF199" s="440"/>
    </row>
    <row r="200" spans="48:84" ht="8.25" customHeight="1">
      <c r="AV200" s="440"/>
      <c r="AW200" s="440"/>
      <c r="AX200" s="440"/>
      <c r="AY200" s="440"/>
      <c r="AZ200" s="440"/>
      <c r="BA200" s="440"/>
      <c r="BB200" s="440"/>
      <c r="BC200" s="440"/>
      <c r="BD200" s="440"/>
      <c r="BE200" s="440"/>
      <c r="BF200" s="440"/>
      <c r="BG200" s="440"/>
      <c r="BH200" s="440"/>
      <c r="BI200" s="440"/>
      <c r="BJ200" s="440"/>
      <c r="BK200" s="440"/>
      <c r="BL200" s="440"/>
      <c r="BM200" s="440"/>
      <c r="BN200" s="440"/>
      <c r="BO200" s="440"/>
      <c r="BP200" s="440"/>
      <c r="BQ200" s="440"/>
      <c r="BR200" s="440"/>
      <c r="BS200" s="440"/>
      <c r="BT200" s="440"/>
      <c r="BU200" s="440"/>
      <c r="BV200" s="440"/>
      <c r="BW200" s="440"/>
      <c r="BX200" s="440"/>
      <c r="BY200" s="440"/>
      <c r="BZ200" s="440"/>
      <c r="CA200" s="440"/>
      <c r="CB200" s="440"/>
      <c r="CC200" s="440"/>
      <c r="CD200" s="440"/>
      <c r="CE200" s="440"/>
      <c r="CF200" s="440"/>
    </row>
    <row r="201" spans="48:84" ht="8.25" customHeight="1">
      <c r="AV201" s="440"/>
      <c r="AW201" s="440"/>
      <c r="AX201" s="440"/>
      <c r="AY201" s="440"/>
      <c r="AZ201" s="440"/>
      <c r="BA201" s="440"/>
      <c r="BB201" s="440"/>
      <c r="BC201" s="440"/>
      <c r="BD201" s="440"/>
      <c r="BE201" s="440"/>
      <c r="BF201" s="440"/>
      <c r="BG201" s="440"/>
      <c r="BH201" s="440"/>
      <c r="BI201" s="440"/>
      <c r="BJ201" s="440"/>
      <c r="BK201" s="440"/>
      <c r="BL201" s="440"/>
      <c r="BM201" s="440"/>
      <c r="BN201" s="440"/>
      <c r="BO201" s="440"/>
      <c r="BP201" s="440"/>
      <c r="BQ201" s="440"/>
      <c r="BR201" s="440"/>
      <c r="BS201" s="440"/>
      <c r="BT201" s="440"/>
      <c r="BU201" s="440"/>
      <c r="BV201" s="440"/>
      <c r="BW201" s="440"/>
      <c r="BX201" s="440"/>
      <c r="BY201" s="440"/>
      <c r="BZ201" s="440"/>
      <c r="CA201" s="440"/>
      <c r="CB201" s="440"/>
      <c r="CC201" s="440"/>
      <c r="CD201" s="440"/>
      <c r="CE201" s="440"/>
      <c r="CF201" s="440"/>
    </row>
    <row r="202" spans="48:84" ht="8.25" customHeight="1">
      <c r="AV202" s="440"/>
      <c r="AW202" s="440"/>
      <c r="AX202" s="440"/>
      <c r="AY202" s="440"/>
      <c r="AZ202" s="440"/>
      <c r="BA202" s="440"/>
      <c r="BB202" s="440"/>
      <c r="BC202" s="440"/>
      <c r="BD202" s="440"/>
      <c r="BE202" s="440"/>
      <c r="BF202" s="440"/>
      <c r="BG202" s="440"/>
      <c r="BH202" s="440"/>
      <c r="BI202" s="440"/>
      <c r="BJ202" s="440"/>
      <c r="BK202" s="440"/>
      <c r="BL202" s="440"/>
      <c r="BM202" s="440"/>
      <c r="BN202" s="440"/>
      <c r="BO202" s="440"/>
      <c r="BP202" s="440"/>
      <c r="BQ202" s="440"/>
      <c r="BR202" s="440"/>
      <c r="BS202" s="440"/>
      <c r="BT202" s="440"/>
      <c r="BU202" s="440"/>
      <c r="BV202" s="440"/>
      <c r="BW202" s="440"/>
      <c r="BX202" s="440"/>
      <c r="BY202" s="440"/>
      <c r="BZ202" s="440"/>
      <c r="CA202" s="440"/>
      <c r="CB202" s="440"/>
      <c r="CC202" s="440"/>
      <c r="CD202" s="440"/>
      <c r="CE202" s="440"/>
      <c r="CF202" s="440"/>
    </row>
    <row r="203" spans="48:84" ht="8.25" customHeight="1">
      <c r="AV203" s="440"/>
      <c r="AW203" s="440"/>
      <c r="AX203" s="440"/>
      <c r="AY203" s="440"/>
      <c r="AZ203" s="440"/>
      <c r="BA203" s="440"/>
      <c r="BB203" s="440"/>
      <c r="BC203" s="440"/>
      <c r="BD203" s="440"/>
      <c r="BE203" s="440"/>
      <c r="BF203" s="440"/>
      <c r="BG203" s="440"/>
      <c r="BH203" s="440"/>
      <c r="BI203" s="440"/>
      <c r="BJ203" s="440"/>
      <c r="BK203" s="440"/>
      <c r="BL203" s="440"/>
      <c r="BM203" s="440"/>
      <c r="BN203" s="440"/>
      <c r="BO203" s="440"/>
      <c r="BP203" s="440"/>
      <c r="BQ203" s="440"/>
      <c r="BR203" s="440"/>
      <c r="BS203" s="440"/>
      <c r="BT203" s="440"/>
      <c r="BU203" s="440"/>
      <c r="BV203" s="440"/>
      <c r="BW203" s="440"/>
      <c r="BX203" s="440"/>
      <c r="BY203" s="440"/>
      <c r="BZ203" s="440"/>
      <c r="CA203" s="440"/>
      <c r="CB203" s="440"/>
      <c r="CC203" s="440"/>
      <c r="CD203" s="440"/>
      <c r="CE203" s="440"/>
      <c r="CF203" s="440"/>
    </row>
    <row r="204" spans="48:84" ht="8.25" customHeight="1">
      <c r="AV204" s="440"/>
      <c r="AW204" s="440"/>
      <c r="AX204" s="440"/>
      <c r="AY204" s="440"/>
      <c r="AZ204" s="440"/>
      <c r="BA204" s="440"/>
      <c r="BB204" s="440"/>
      <c r="BC204" s="440"/>
      <c r="BD204" s="440"/>
      <c r="BE204" s="440"/>
      <c r="BF204" s="440"/>
      <c r="BG204" s="440"/>
      <c r="BH204" s="440"/>
      <c r="BI204" s="440"/>
      <c r="BJ204" s="440"/>
      <c r="BK204" s="440"/>
      <c r="BL204" s="440"/>
      <c r="BM204" s="440"/>
      <c r="BN204" s="440"/>
      <c r="BO204" s="440"/>
      <c r="BP204" s="440"/>
      <c r="BQ204" s="440"/>
      <c r="BR204" s="440"/>
      <c r="BS204" s="440"/>
      <c r="BT204" s="440"/>
      <c r="BU204" s="440"/>
      <c r="BV204" s="440"/>
      <c r="BW204" s="440"/>
      <c r="BX204" s="440"/>
      <c r="BY204" s="440"/>
      <c r="BZ204" s="440"/>
      <c r="CA204" s="440"/>
      <c r="CB204" s="440"/>
      <c r="CC204" s="440"/>
      <c r="CD204" s="440"/>
      <c r="CE204" s="440"/>
      <c r="CF204" s="440"/>
    </row>
    <row r="205" spans="48:84" ht="8.25" customHeight="1">
      <c r="AV205" s="440"/>
      <c r="AW205" s="440"/>
      <c r="AX205" s="440"/>
      <c r="AY205" s="440"/>
      <c r="AZ205" s="440"/>
      <c r="BA205" s="440"/>
      <c r="BB205" s="440"/>
      <c r="BC205" s="440"/>
      <c r="BD205" s="440"/>
      <c r="BE205" s="440"/>
      <c r="BF205" s="440"/>
      <c r="BG205" s="440"/>
      <c r="BH205" s="440"/>
      <c r="BI205" s="440"/>
      <c r="BJ205" s="440"/>
      <c r="BK205" s="440"/>
      <c r="BL205" s="440"/>
      <c r="BM205" s="440"/>
      <c r="BN205" s="440"/>
      <c r="BO205" s="440"/>
      <c r="BP205" s="440"/>
      <c r="BQ205" s="440"/>
      <c r="BR205" s="440"/>
      <c r="BS205" s="440"/>
      <c r="BT205" s="440"/>
      <c r="BU205" s="440"/>
      <c r="BV205" s="440"/>
      <c r="BW205" s="440"/>
      <c r="BX205" s="440"/>
      <c r="BY205" s="440"/>
      <c r="BZ205" s="440"/>
      <c r="CA205" s="440"/>
      <c r="CB205" s="440"/>
      <c r="CC205" s="440"/>
      <c r="CD205" s="440"/>
      <c r="CE205" s="440"/>
      <c r="CF205" s="440"/>
    </row>
    <row r="206" spans="48:84" ht="8.25" customHeight="1">
      <c r="AV206" s="440"/>
      <c r="AW206" s="440"/>
      <c r="AX206" s="440"/>
      <c r="AY206" s="440"/>
      <c r="AZ206" s="440"/>
      <c r="BA206" s="440"/>
      <c r="BB206" s="440"/>
      <c r="BC206" s="440"/>
      <c r="BD206" s="440"/>
      <c r="BE206" s="440"/>
      <c r="BF206" s="440"/>
      <c r="BG206" s="440"/>
      <c r="BH206" s="440"/>
      <c r="BI206" s="440"/>
      <c r="BJ206" s="440"/>
      <c r="BK206" s="440"/>
      <c r="BL206" s="440"/>
      <c r="BM206" s="440"/>
      <c r="BN206" s="440"/>
      <c r="BO206" s="440"/>
      <c r="BP206" s="440"/>
      <c r="BQ206" s="440"/>
      <c r="BR206" s="440"/>
      <c r="BS206" s="440"/>
      <c r="BT206" s="440"/>
      <c r="BU206" s="440"/>
      <c r="BV206" s="440"/>
      <c r="BW206" s="440"/>
      <c r="BX206" s="440"/>
      <c r="BY206" s="440"/>
      <c r="BZ206" s="440"/>
      <c r="CA206" s="440"/>
      <c r="CB206" s="440"/>
      <c r="CC206" s="440"/>
      <c r="CD206" s="440"/>
      <c r="CE206" s="440"/>
      <c r="CF206" s="440"/>
    </row>
    <row r="207" spans="48:84" ht="8.25" customHeight="1">
      <c r="AV207" s="440"/>
      <c r="AW207" s="440"/>
      <c r="AX207" s="440"/>
      <c r="AY207" s="440"/>
      <c r="AZ207" s="440"/>
      <c r="BA207" s="440"/>
      <c r="BB207" s="440"/>
      <c r="BC207" s="440"/>
      <c r="BD207" s="440"/>
      <c r="BE207" s="440"/>
      <c r="BF207" s="440"/>
      <c r="BG207" s="440"/>
      <c r="BH207" s="440"/>
      <c r="BI207" s="440"/>
      <c r="BJ207" s="440"/>
      <c r="BK207" s="440"/>
      <c r="BL207" s="440"/>
      <c r="BM207" s="440"/>
      <c r="BN207" s="440"/>
      <c r="BO207" s="440"/>
      <c r="BP207" s="440"/>
      <c r="BQ207" s="440"/>
      <c r="BR207" s="440"/>
      <c r="BS207" s="440"/>
      <c r="BT207" s="440"/>
      <c r="BU207" s="440"/>
      <c r="BV207" s="440"/>
      <c r="BW207" s="440"/>
      <c r="BX207" s="440"/>
      <c r="BY207" s="440"/>
      <c r="BZ207" s="440"/>
      <c r="CA207" s="440"/>
      <c r="CB207" s="440"/>
      <c r="CC207" s="440"/>
      <c r="CD207" s="440"/>
      <c r="CE207" s="440"/>
      <c r="CF207" s="440"/>
    </row>
    <row r="208" spans="48:84" ht="8.25" customHeight="1">
      <c r="AV208" s="440"/>
      <c r="AW208" s="440"/>
      <c r="AX208" s="440"/>
      <c r="AY208" s="440"/>
      <c r="AZ208" s="440"/>
      <c r="BA208" s="440"/>
      <c r="BB208" s="440"/>
      <c r="BC208" s="440"/>
      <c r="BD208" s="440"/>
      <c r="BE208" s="440"/>
      <c r="BF208" s="440"/>
      <c r="BG208" s="440"/>
      <c r="BH208" s="440"/>
      <c r="BI208" s="440"/>
      <c r="BJ208" s="440"/>
      <c r="BK208" s="440"/>
      <c r="BL208" s="440"/>
      <c r="BM208" s="440"/>
      <c r="BN208" s="440"/>
      <c r="BO208" s="440"/>
      <c r="BP208" s="440"/>
      <c r="BQ208" s="440"/>
      <c r="BR208" s="440"/>
      <c r="BS208" s="440"/>
      <c r="BT208" s="440"/>
      <c r="BU208" s="440"/>
      <c r="BV208" s="440"/>
      <c r="BW208" s="440"/>
      <c r="BX208" s="440"/>
      <c r="BY208" s="440"/>
      <c r="BZ208" s="440"/>
      <c r="CA208" s="440"/>
      <c r="CB208" s="440"/>
      <c r="CC208" s="440"/>
      <c r="CD208" s="440"/>
      <c r="CE208" s="440"/>
      <c r="CF208" s="440"/>
    </row>
    <row r="209" spans="48:84" ht="8.25" customHeight="1">
      <c r="AV209" s="440"/>
      <c r="AW209" s="440"/>
      <c r="AX209" s="440"/>
      <c r="AY209" s="440"/>
      <c r="AZ209" s="440"/>
      <c r="BA209" s="440"/>
      <c r="BB209" s="440"/>
      <c r="BC209" s="440"/>
      <c r="BD209" s="440"/>
      <c r="BE209" s="440"/>
      <c r="BF209" s="440"/>
      <c r="BG209" s="440"/>
      <c r="BH209" s="440"/>
      <c r="BI209" s="440"/>
      <c r="BJ209" s="440"/>
      <c r="BK209" s="440"/>
      <c r="BL209" s="440"/>
      <c r="BM209" s="440"/>
      <c r="BN209" s="440"/>
      <c r="BO209" s="440"/>
      <c r="BP209" s="440"/>
      <c r="BQ209" s="440"/>
      <c r="BR209" s="440"/>
      <c r="BS209" s="440"/>
      <c r="BT209" s="440"/>
      <c r="BU209" s="440"/>
      <c r="BV209" s="440"/>
      <c r="BW209" s="440"/>
      <c r="BX209" s="440"/>
      <c r="BY209" s="440"/>
      <c r="BZ209" s="440"/>
      <c r="CA209" s="440"/>
      <c r="CB209" s="440"/>
      <c r="CC209" s="440"/>
      <c r="CD209" s="440"/>
      <c r="CE209" s="440"/>
      <c r="CF209" s="440"/>
    </row>
    <row r="210" spans="48:84" ht="8.25" customHeight="1">
      <c r="AV210" s="440"/>
      <c r="AW210" s="440"/>
      <c r="AX210" s="440"/>
      <c r="AY210" s="440"/>
      <c r="AZ210" s="440"/>
      <c r="BA210" s="440"/>
      <c r="BB210" s="440"/>
      <c r="BC210" s="440"/>
      <c r="BD210" s="440"/>
      <c r="BE210" s="440"/>
      <c r="BF210" s="440"/>
      <c r="BG210" s="440"/>
      <c r="BH210" s="440"/>
      <c r="BI210" s="440"/>
      <c r="BJ210" s="440"/>
      <c r="BK210" s="440"/>
      <c r="BL210" s="440"/>
      <c r="BM210" s="440"/>
      <c r="BN210" s="440"/>
      <c r="BO210" s="440"/>
      <c r="BP210" s="440"/>
      <c r="BQ210" s="440"/>
      <c r="BR210" s="440"/>
      <c r="BS210" s="440"/>
      <c r="BT210" s="440"/>
      <c r="BU210" s="440"/>
      <c r="BV210" s="440"/>
      <c r="BW210" s="440"/>
      <c r="BX210" s="440"/>
      <c r="BY210" s="440"/>
      <c r="BZ210" s="440"/>
      <c r="CA210" s="440"/>
      <c r="CB210" s="440"/>
      <c r="CC210" s="440"/>
      <c r="CD210" s="440"/>
      <c r="CE210" s="440"/>
      <c r="CF210" s="440"/>
    </row>
    <row r="211" spans="48:84" ht="8.25" customHeight="1">
      <c r="AV211" s="440"/>
      <c r="AW211" s="440"/>
      <c r="AX211" s="440"/>
      <c r="AY211" s="440"/>
      <c r="AZ211" s="440"/>
      <c r="BA211" s="440"/>
      <c r="BB211" s="440"/>
      <c r="BC211" s="440"/>
      <c r="BD211" s="440"/>
      <c r="BE211" s="440"/>
      <c r="BF211" s="440"/>
      <c r="BG211" s="440"/>
      <c r="BH211" s="440"/>
      <c r="BI211" s="440"/>
      <c r="BJ211" s="440"/>
      <c r="BK211" s="440"/>
      <c r="BL211" s="440"/>
      <c r="BM211" s="440"/>
      <c r="BN211" s="440"/>
      <c r="BO211" s="440"/>
      <c r="BP211" s="440"/>
      <c r="BQ211" s="440"/>
      <c r="BR211" s="440"/>
      <c r="BS211" s="440"/>
      <c r="BT211" s="440"/>
      <c r="BU211" s="440"/>
      <c r="BV211" s="440"/>
      <c r="BW211" s="440"/>
      <c r="BX211" s="440"/>
      <c r="BY211" s="440"/>
      <c r="BZ211" s="440"/>
      <c r="CA211" s="440"/>
      <c r="CB211" s="440"/>
      <c r="CC211" s="440"/>
      <c r="CD211" s="440"/>
      <c r="CE211" s="440"/>
      <c r="CF211" s="440"/>
    </row>
    <row r="212" spans="48:84" ht="8.25" customHeight="1">
      <c r="AV212" s="440"/>
      <c r="AW212" s="440"/>
      <c r="AX212" s="440"/>
      <c r="AY212" s="440"/>
      <c r="AZ212" s="440"/>
      <c r="BA212" s="440"/>
      <c r="BB212" s="440"/>
      <c r="BC212" s="440"/>
      <c r="BD212" s="440"/>
      <c r="BE212" s="440"/>
      <c r="BF212" s="440"/>
      <c r="BG212" s="440"/>
      <c r="BH212" s="440"/>
      <c r="BI212" s="440"/>
      <c r="BJ212" s="440"/>
      <c r="BK212" s="440"/>
      <c r="BL212" s="440"/>
      <c r="BM212" s="440"/>
      <c r="BN212" s="440"/>
      <c r="BO212" s="440"/>
      <c r="BP212" s="440"/>
      <c r="BQ212" s="440"/>
      <c r="BR212" s="440"/>
      <c r="BS212" s="440"/>
      <c r="BT212" s="440"/>
      <c r="BU212" s="440"/>
      <c r="BV212" s="440"/>
      <c r="BW212" s="440"/>
      <c r="BX212" s="440"/>
      <c r="BY212" s="440"/>
      <c r="BZ212" s="440"/>
      <c r="CA212" s="440"/>
      <c r="CB212" s="440"/>
      <c r="CC212" s="440"/>
      <c r="CD212" s="440"/>
      <c r="CE212" s="440"/>
      <c r="CF212" s="440"/>
    </row>
    <row r="281" spans="1:44" ht="18" customHeight="1">
      <c r="A281" s="1" t="s">
        <v>82</v>
      </c>
      <c r="P281" s="1" t="str">
        <f>IF(E27&lt;&gt;"",TEXT(E27,"ggg"),"")</f>
        <v>令和</v>
      </c>
    </row>
    <row r="282" spans="1:44" s="33" customFormat="1" ht="0.95" customHeight="1">
      <c r="A282" s="62"/>
      <c r="J282" s="33" t="s">
        <v>53</v>
      </c>
      <c r="P282" s="33" t="str">
        <f>IF(E27&gt;=DATE(2019,5,1),"令和",TEXT(E27,"ggg"))</f>
        <v>令和</v>
      </c>
    </row>
    <row r="283" spans="1:44" s="33" customFormat="1" ht="0.95" customHeight="1">
      <c r="A283" s="62"/>
      <c r="J283" s="33" t="s">
        <v>54</v>
      </c>
      <c r="P283" s="33" t="str">
        <f>IF(P282&lt;&gt;"",LOOKUP(P282,{"昭和","大正","平成","令和","明治"},{"3","2","4","5","1"}),"　")</f>
        <v>5</v>
      </c>
    </row>
    <row r="284" spans="1:44" s="33" customFormat="1" ht="0.95" customHeight="1">
      <c r="A284" s="62"/>
      <c r="J284" s="33" t="s">
        <v>55</v>
      </c>
      <c r="P284" s="78" t="s">
        <v>65</v>
      </c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  <c r="AN284" s="77"/>
      <c r="AO284" s="77"/>
      <c r="AP284" s="77"/>
      <c r="AQ284" s="77"/>
      <c r="AR284" s="77"/>
    </row>
    <row r="285" spans="1:44" s="33" customFormat="1" ht="0.95" customHeight="1">
      <c r="A285" s="62"/>
      <c r="J285" s="33" t="s">
        <v>56</v>
      </c>
      <c r="Q285" s="33">
        <v>2</v>
      </c>
    </row>
    <row r="286" spans="1:44" s="33" customFormat="1" ht="0.95" customHeight="1">
      <c r="A286" s="62">
        <f>IF(R44&lt;&gt;"",R44,0)</f>
        <v>5100</v>
      </c>
      <c r="C286" s="33" t="str">
        <f t="shared" ref="C286:C300" si="0">IF(LEN(P291)&gt;10,LEFT(RIGHT(P291,11),1),"")</f>
        <v/>
      </c>
      <c r="D286" s="33" t="str">
        <f t="shared" ref="D286:D300" si="1">IF(LEN(P291)&gt;9,LEFT(RIGHT(P291,10),1),"")</f>
        <v/>
      </c>
      <c r="E286" s="33" t="str">
        <f t="shared" ref="E286:E300" si="2">IF(LEN(P291)&gt;8,LEFT(RIGHT(P291,9),1),"")</f>
        <v/>
      </c>
      <c r="F286" s="33" t="str">
        <f t="shared" ref="F286:F300" si="3">IF(LEN(P291)&gt;7,LEFT(RIGHT(P291,8),1),"")</f>
        <v/>
      </c>
      <c r="G286" s="33" t="str">
        <f t="shared" ref="G286:G300" si="4">IF(LEN(P291)&gt;6,LEFT(RIGHT(P291,7),1),"")</f>
        <v/>
      </c>
      <c r="J286" s="33" t="s">
        <v>57</v>
      </c>
      <c r="P286" s="33" t="e">
        <f>IF(#REF!&lt;&gt;"",LEFT(#REF!,2),"")</f>
        <v>#REF!</v>
      </c>
      <c r="Q286" s="33">
        <v>3</v>
      </c>
    </row>
    <row r="287" spans="1:44" s="33" customFormat="1" ht="0.95" customHeight="1">
      <c r="A287" s="62">
        <f>IF(R46&lt;&gt;"",R46,0)</f>
        <v>21000</v>
      </c>
      <c r="C287" s="33" t="str">
        <f t="shared" si="0"/>
        <v/>
      </c>
      <c r="D287" s="33" t="str">
        <f t="shared" si="1"/>
        <v/>
      </c>
      <c r="E287" s="33" t="str">
        <f t="shared" si="2"/>
        <v/>
      </c>
      <c r="F287" s="33" t="str">
        <f t="shared" si="3"/>
        <v/>
      </c>
      <c r="G287" s="33" t="str">
        <f t="shared" si="4"/>
        <v/>
      </c>
      <c r="J287" s="33" t="s">
        <v>58</v>
      </c>
      <c r="P287" s="33" t="e">
        <f>IF(P286&lt;&gt;"",LOOKUP(P286,{"壱岐","県央","県北","五島","対馬","長崎"},{"０７","０３","０２","０６","０８","０１"}),"")</f>
        <v>#REF!</v>
      </c>
      <c r="Q287" s="33">
        <v>4</v>
      </c>
    </row>
    <row r="288" spans="1:44" s="33" customFormat="1" ht="0.95" customHeight="1">
      <c r="A288" s="62">
        <f>IF(R48&lt;&gt;"",R48,0)</f>
        <v>0</v>
      </c>
      <c r="C288" s="33" t="str">
        <f t="shared" si="0"/>
        <v/>
      </c>
      <c r="D288" s="33" t="str">
        <f t="shared" si="1"/>
        <v/>
      </c>
      <c r="E288" s="33" t="str">
        <f t="shared" si="2"/>
        <v/>
      </c>
      <c r="F288" s="33" t="str">
        <f t="shared" si="3"/>
        <v/>
      </c>
      <c r="G288" s="33" t="str">
        <f t="shared" si="4"/>
        <v/>
      </c>
      <c r="J288" s="33" t="s">
        <v>59</v>
      </c>
      <c r="P288" s="33" t="e">
        <f>IF(#REF!&lt;&gt;"",IF(LEFT(#REF!,2)="長崎","長崎振興局",#REF!),"")</f>
        <v>#REF!</v>
      </c>
    </row>
    <row r="289" spans="1:16" s="33" customFormat="1" ht="0.95" customHeight="1">
      <c r="A289" s="62">
        <f>IF(OR(A286&lt;&gt;"",A287&lt;&gt;"",A288&lt;&gt;""),SUM(A286:A288),0)</f>
        <v>26100</v>
      </c>
      <c r="C289" s="33" t="str">
        <f t="shared" si="0"/>
        <v/>
      </c>
      <c r="D289" s="33" t="str">
        <f t="shared" si="1"/>
        <v/>
      </c>
      <c r="E289" s="33" t="str">
        <f t="shared" si="2"/>
        <v/>
      </c>
      <c r="F289" s="33" t="str">
        <f t="shared" si="3"/>
        <v/>
      </c>
      <c r="G289" s="33" t="str">
        <f t="shared" si="4"/>
        <v/>
      </c>
      <c r="J289" s="33" t="s">
        <v>60</v>
      </c>
    </row>
    <row r="290" spans="1:16" s="33" customFormat="1" ht="0.95" customHeight="1">
      <c r="A290" s="62">
        <f>IF(R50&lt;&gt;"",R50,0)</f>
        <v>32000</v>
      </c>
      <c r="C290" s="33" t="str">
        <f t="shared" si="0"/>
        <v/>
      </c>
      <c r="D290" s="33" t="str">
        <f t="shared" si="1"/>
        <v/>
      </c>
      <c r="E290" s="33" t="str">
        <f t="shared" si="2"/>
        <v/>
      </c>
      <c r="F290" s="33" t="str">
        <f t="shared" si="3"/>
        <v/>
      </c>
      <c r="G290" s="33" t="str">
        <f t="shared" si="4"/>
        <v/>
      </c>
    </row>
    <row r="291" spans="1:16" s="33" customFormat="1" ht="0.95" customHeight="1">
      <c r="A291" s="62">
        <f>IF(R52&lt;&gt;"",R52,0)</f>
        <v>0</v>
      </c>
      <c r="C291" s="33" t="str">
        <f t="shared" si="0"/>
        <v/>
      </c>
      <c r="D291" s="33" t="str">
        <f t="shared" si="1"/>
        <v/>
      </c>
      <c r="E291" s="33" t="str">
        <f t="shared" si="2"/>
        <v/>
      </c>
      <c r="F291" s="33" t="str">
        <f t="shared" si="3"/>
        <v/>
      </c>
      <c r="G291" s="33" t="str">
        <f t="shared" si="4"/>
        <v/>
      </c>
      <c r="H291" s="33" t="str">
        <f t="shared" ref="H291:H306" si="5">IF(LEN(P291)&gt;5,LEFT(RIGHT(P291,6),1),"")</f>
        <v/>
      </c>
      <c r="I291" s="33" t="str">
        <f t="shared" ref="I291:I306" si="6">IF(LEN(P291)&gt;4,LEFT(RIGHT(P291,5),1),"")</f>
        <v/>
      </c>
      <c r="J291" s="33" t="str">
        <f t="shared" ref="J291:J306" si="7">IF(LEN(P291)&gt;3,LEFT(RIGHT(P291,4),1),"")</f>
        <v>5</v>
      </c>
      <c r="K291" s="33" t="str">
        <f t="shared" ref="K291:K306" si="8">IF(LEN(P291)&gt;2,LEFT(RIGHT(P291,3),1),"")</f>
        <v>1</v>
      </c>
      <c r="L291" s="33" t="str">
        <f t="shared" ref="L291:L306" si="9">IF(LEN(P291)&gt;1,LEFT(RIGHT(P291,2),1),"")</f>
        <v>0</v>
      </c>
      <c r="M291" s="33" t="str">
        <f t="shared" ref="M291:M306" si="10">IF(LEN(P291)&gt;0,LEFT(RIGHT(P291,1),1),"")</f>
        <v>0</v>
      </c>
      <c r="P291" s="33" t="str">
        <f t="shared" ref="P291:P305" si="11">IF(A286&gt;0,TEXT(A286,"#"),IF(A286&lt;0,CONCATENATE("△",MID(TEXT(A286,"#"),2,LEN(TEXT(A286,"#")))),""))</f>
        <v>5100</v>
      </c>
    </row>
    <row r="292" spans="1:16" s="33" customFormat="1" ht="0.95" customHeight="1">
      <c r="A292" s="62">
        <f>IF(R54&lt;&gt;"",R54,0)</f>
        <v>0</v>
      </c>
      <c r="C292" s="33" t="str">
        <f t="shared" si="0"/>
        <v/>
      </c>
      <c r="D292" s="33" t="str">
        <f t="shared" si="1"/>
        <v/>
      </c>
      <c r="E292" s="33" t="str">
        <f t="shared" si="2"/>
        <v/>
      </c>
      <c r="F292" s="33" t="str">
        <f t="shared" si="3"/>
        <v/>
      </c>
      <c r="G292" s="33" t="str">
        <f t="shared" si="4"/>
        <v/>
      </c>
      <c r="H292" s="33" t="str">
        <f t="shared" si="5"/>
        <v/>
      </c>
      <c r="I292" s="33" t="str">
        <f t="shared" si="6"/>
        <v>2</v>
      </c>
      <c r="J292" s="33" t="str">
        <f t="shared" si="7"/>
        <v>1</v>
      </c>
      <c r="K292" s="33" t="str">
        <f t="shared" si="8"/>
        <v>0</v>
      </c>
      <c r="L292" s="33" t="str">
        <f t="shared" si="9"/>
        <v>0</v>
      </c>
      <c r="M292" s="33" t="str">
        <f t="shared" si="10"/>
        <v>0</v>
      </c>
      <c r="P292" s="33" t="str">
        <f t="shared" si="11"/>
        <v>21000</v>
      </c>
    </row>
    <row r="293" spans="1:16" s="33" customFormat="1" ht="0.95" customHeight="1">
      <c r="A293" s="62">
        <f>IF(R56&lt;&gt;"",R56,0)</f>
        <v>0</v>
      </c>
      <c r="C293" s="33" t="str">
        <f t="shared" si="0"/>
        <v/>
      </c>
      <c r="D293" s="33" t="str">
        <f t="shared" si="1"/>
        <v/>
      </c>
      <c r="E293" s="33" t="str">
        <f t="shared" si="2"/>
        <v/>
      </c>
      <c r="F293" s="33" t="str">
        <f t="shared" si="3"/>
        <v/>
      </c>
      <c r="G293" s="33" t="str">
        <f t="shared" si="4"/>
        <v/>
      </c>
      <c r="H293" s="33" t="str">
        <f t="shared" si="5"/>
        <v/>
      </c>
      <c r="I293" s="33" t="str">
        <f t="shared" si="6"/>
        <v/>
      </c>
      <c r="J293" s="33" t="str">
        <f t="shared" si="7"/>
        <v/>
      </c>
      <c r="K293" s="33" t="str">
        <f t="shared" si="8"/>
        <v/>
      </c>
      <c r="L293" s="33" t="str">
        <f t="shared" si="9"/>
        <v/>
      </c>
      <c r="M293" s="33" t="str">
        <f t="shared" si="10"/>
        <v/>
      </c>
      <c r="P293" s="33" t="str">
        <f t="shared" si="11"/>
        <v/>
      </c>
    </row>
    <row r="294" spans="1:16" s="33" customFormat="1" ht="0.95" customHeight="1">
      <c r="A294" s="62">
        <f>IF(R58&lt;&gt;"",R58,0)</f>
        <v>25900</v>
      </c>
      <c r="C294" s="33" t="str">
        <f t="shared" si="0"/>
        <v/>
      </c>
      <c r="D294" s="33" t="str">
        <f t="shared" si="1"/>
        <v/>
      </c>
      <c r="E294" s="33" t="str">
        <f t="shared" si="2"/>
        <v/>
      </c>
      <c r="F294" s="33" t="str">
        <f t="shared" si="3"/>
        <v/>
      </c>
      <c r="G294" s="33" t="str">
        <f t="shared" si="4"/>
        <v/>
      </c>
      <c r="H294" s="33" t="str">
        <f t="shared" si="5"/>
        <v/>
      </c>
      <c r="I294" s="33" t="str">
        <f t="shared" si="6"/>
        <v>2</v>
      </c>
      <c r="J294" s="33" t="str">
        <f t="shared" si="7"/>
        <v>6</v>
      </c>
      <c r="K294" s="33" t="str">
        <f t="shared" si="8"/>
        <v>1</v>
      </c>
      <c r="L294" s="33" t="str">
        <f t="shared" si="9"/>
        <v>0</v>
      </c>
      <c r="M294" s="33" t="str">
        <f t="shared" si="10"/>
        <v>0</v>
      </c>
      <c r="P294" s="33" t="str">
        <f t="shared" si="11"/>
        <v>26100</v>
      </c>
    </row>
    <row r="295" spans="1:16" s="33" customFormat="1" ht="0.95" customHeight="1">
      <c r="A295" s="62">
        <f>IF(OR(A290&lt;&gt;"",A291&lt;&gt;"",A292&lt;&gt;"",,A293&lt;&gt;"",A294&lt;&gt;""),SUM(A290:A294),0)</f>
        <v>57900</v>
      </c>
      <c r="C295" s="33" t="str">
        <f t="shared" si="0"/>
        <v/>
      </c>
      <c r="D295" s="33" t="str">
        <f t="shared" si="1"/>
        <v/>
      </c>
      <c r="E295" s="33" t="str">
        <f t="shared" si="2"/>
        <v/>
      </c>
      <c r="F295" s="33" t="str">
        <f t="shared" si="3"/>
        <v/>
      </c>
      <c r="G295" s="33" t="str">
        <f t="shared" si="4"/>
        <v/>
      </c>
      <c r="H295" s="33" t="str">
        <f t="shared" si="5"/>
        <v/>
      </c>
      <c r="I295" s="33" t="str">
        <f t="shared" si="6"/>
        <v>3</v>
      </c>
      <c r="J295" s="33" t="str">
        <f t="shared" si="7"/>
        <v>2</v>
      </c>
      <c r="K295" s="33" t="str">
        <f t="shared" si="8"/>
        <v>0</v>
      </c>
      <c r="L295" s="33" t="str">
        <f t="shared" si="9"/>
        <v>0</v>
      </c>
      <c r="M295" s="33" t="str">
        <f t="shared" si="10"/>
        <v>0</v>
      </c>
      <c r="P295" s="33" t="str">
        <f t="shared" si="11"/>
        <v>32000</v>
      </c>
    </row>
    <row r="296" spans="1:16" s="33" customFormat="1" ht="0.95" customHeight="1">
      <c r="A296" s="62">
        <f>IF(R60&lt;&gt;"",R60,0)</f>
        <v>0</v>
      </c>
      <c r="C296" s="33" t="str">
        <f t="shared" si="0"/>
        <v/>
      </c>
      <c r="D296" s="33" t="str">
        <f t="shared" si="1"/>
        <v/>
      </c>
      <c r="E296" s="33" t="str">
        <f t="shared" si="2"/>
        <v/>
      </c>
      <c r="F296" s="33" t="str">
        <f t="shared" si="3"/>
        <v/>
      </c>
      <c r="G296" s="33" t="str">
        <f t="shared" si="4"/>
        <v/>
      </c>
      <c r="H296" s="33" t="str">
        <f t="shared" si="5"/>
        <v/>
      </c>
      <c r="I296" s="33" t="str">
        <f t="shared" si="6"/>
        <v/>
      </c>
      <c r="J296" s="33" t="str">
        <f t="shared" si="7"/>
        <v/>
      </c>
      <c r="K296" s="33" t="str">
        <f t="shared" si="8"/>
        <v/>
      </c>
      <c r="L296" s="33" t="str">
        <f t="shared" si="9"/>
        <v/>
      </c>
      <c r="M296" s="33" t="str">
        <f t="shared" si="10"/>
        <v/>
      </c>
      <c r="P296" s="33" t="str">
        <f t="shared" si="11"/>
        <v/>
      </c>
    </row>
    <row r="297" spans="1:16" s="33" customFormat="1" ht="0.95" customHeight="1">
      <c r="A297" s="62">
        <f>IF(R62&lt;&gt;"",R62,0)</f>
        <v>0</v>
      </c>
      <c r="C297" s="33" t="str">
        <f t="shared" si="0"/>
        <v/>
      </c>
      <c r="D297" s="33" t="str">
        <f t="shared" si="1"/>
        <v/>
      </c>
      <c r="E297" s="33" t="str">
        <f t="shared" si="2"/>
        <v/>
      </c>
      <c r="F297" s="33" t="str">
        <f t="shared" si="3"/>
        <v/>
      </c>
      <c r="G297" s="33" t="str">
        <f t="shared" si="4"/>
        <v/>
      </c>
      <c r="H297" s="33" t="str">
        <f t="shared" si="5"/>
        <v/>
      </c>
      <c r="I297" s="33" t="str">
        <f t="shared" si="6"/>
        <v/>
      </c>
      <c r="J297" s="33" t="str">
        <f t="shared" si="7"/>
        <v/>
      </c>
      <c r="K297" s="33" t="str">
        <f t="shared" si="8"/>
        <v/>
      </c>
      <c r="L297" s="33" t="str">
        <f t="shared" si="9"/>
        <v/>
      </c>
      <c r="M297" s="33" t="str">
        <f t="shared" si="10"/>
        <v/>
      </c>
      <c r="P297" s="33" t="str">
        <f t="shared" si="11"/>
        <v/>
      </c>
    </row>
    <row r="298" spans="1:16" s="33" customFormat="1" ht="0.95" customHeight="1">
      <c r="A298" s="62">
        <f>IF(R64&lt;&gt;"",R64,0)</f>
        <v>0</v>
      </c>
      <c r="C298" s="33" t="str">
        <f t="shared" si="0"/>
        <v/>
      </c>
      <c r="D298" s="33" t="str">
        <f t="shared" si="1"/>
        <v/>
      </c>
      <c r="E298" s="33" t="str">
        <f t="shared" si="2"/>
        <v/>
      </c>
      <c r="F298" s="33" t="str">
        <f t="shared" si="3"/>
        <v/>
      </c>
      <c r="G298" s="33" t="str">
        <f t="shared" si="4"/>
        <v/>
      </c>
      <c r="H298" s="33" t="str">
        <f t="shared" si="5"/>
        <v/>
      </c>
      <c r="I298" s="33" t="str">
        <f t="shared" si="6"/>
        <v/>
      </c>
      <c r="J298" s="33" t="str">
        <f t="shared" si="7"/>
        <v/>
      </c>
      <c r="K298" s="33" t="str">
        <f t="shared" si="8"/>
        <v/>
      </c>
      <c r="L298" s="33" t="str">
        <f t="shared" si="9"/>
        <v/>
      </c>
      <c r="M298" s="33" t="str">
        <f t="shared" si="10"/>
        <v/>
      </c>
      <c r="P298" s="33" t="str">
        <f t="shared" si="11"/>
        <v/>
      </c>
    </row>
    <row r="299" spans="1:16" s="33" customFormat="1" ht="0.95" customHeight="1">
      <c r="A299" s="62">
        <f>IF(R66&lt;&gt;"",R66,0)</f>
        <v>0</v>
      </c>
      <c r="C299" s="33" t="str">
        <f t="shared" si="0"/>
        <v/>
      </c>
      <c r="D299" s="33" t="str">
        <f t="shared" si="1"/>
        <v/>
      </c>
      <c r="E299" s="33" t="str">
        <f t="shared" si="2"/>
        <v/>
      </c>
      <c r="F299" s="33" t="str">
        <f t="shared" si="3"/>
        <v/>
      </c>
      <c r="G299" s="33" t="str">
        <f t="shared" si="4"/>
        <v/>
      </c>
      <c r="H299" s="33" t="str">
        <f t="shared" si="5"/>
        <v/>
      </c>
      <c r="I299" s="33" t="str">
        <f t="shared" si="6"/>
        <v>2</v>
      </c>
      <c r="J299" s="33" t="str">
        <f t="shared" si="7"/>
        <v>5</v>
      </c>
      <c r="K299" s="33" t="str">
        <f t="shared" si="8"/>
        <v>9</v>
      </c>
      <c r="L299" s="33" t="str">
        <f t="shared" si="9"/>
        <v>0</v>
      </c>
      <c r="M299" s="33" t="str">
        <f t="shared" si="10"/>
        <v>0</v>
      </c>
      <c r="P299" s="33" t="str">
        <f t="shared" si="11"/>
        <v>25900</v>
      </c>
    </row>
    <row r="300" spans="1:16" s="33" customFormat="1" ht="0.95" customHeight="1">
      <c r="A300" s="62">
        <f>IF(OR(A295&lt;&gt;"",A296&lt;&gt;"",A297&lt;&gt;"",A298&lt;&gt;"",,A299&lt;&gt;""),SUM(A295:A299),0)</f>
        <v>57900</v>
      </c>
      <c r="C300" s="33" t="str">
        <f t="shared" si="0"/>
        <v/>
      </c>
      <c r="D300" s="33" t="str">
        <f t="shared" si="1"/>
        <v/>
      </c>
      <c r="E300" s="33" t="str">
        <f t="shared" si="2"/>
        <v/>
      </c>
      <c r="F300" s="33" t="str">
        <f t="shared" si="3"/>
        <v/>
      </c>
      <c r="G300" s="33" t="str">
        <f t="shared" si="4"/>
        <v/>
      </c>
      <c r="H300" s="33" t="str">
        <f t="shared" si="5"/>
        <v/>
      </c>
      <c r="I300" s="33" t="str">
        <f t="shared" si="6"/>
        <v>5</v>
      </c>
      <c r="J300" s="33" t="str">
        <f t="shared" si="7"/>
        <v>7</v>
      </c>
      <c r="K300" s="33" t="str">
        <f t="shared" si="8"/>
        <v>9</v>
      </c>
      <c r="L300" s="33" t="str">
        <f t="shared" si="9"/>
        <v>0</v>
      </c>
      <c r="M300" s="33" t="str">
        <f t="shared" si="10"/>
        <v>0</v>
      </c>
      <c r="P300" s="33" t="str">
        <f t="shared" si="11"/>
        <v>57900</v>
      </c>
    </row>
    <row r="301" spans="1:16" s="33" customFormat="1" ht="0.95" customHeight="1">
      <c r="A301" s="62"/>
      <c r="H301" s="33" t="str">
        <f t="shared" si="5"/>
        <v/>
      </c>
      <c r="I301" s="33" t="str">
        <f t="shared" si="6"/>
        <v/>
      </c>
      <c r="J301" s="33" t="str">
        <f t="shared" si="7"/>
        <v/>
      </c>
      <c r="K301" s="33" t="str">
        <f t="shared" si="8"/>
        <v/>
      </c>
      <c r="L301" s="33" t="str">
        <f t="shared" si="9"/>
        <v/>
      </c>
      <c r="M301" s="33" t="str">
        <f t="shared" si="10"/>
        <v/>
      </c>
      <c r="P301" s="33" t="str">
        <f t="shared" si="11"/>
        <v/>
      </c>
    </row>
    <row r="302" spans="1:16" s="33" customFormat="1" ht="0.95" customHeight="1">
      <c r="A302" s="62"/>
      <c r="H302" s="33" t="str">
        <f t="shared" si="5"/>
        <v/>
      </c>
      <c r="I302" s="33" t="str">
        <f t="shared" si="6"/>
        <v/>
      </c>
      <c r="J302" s="33" t="str">
        <f t="shared" si="7"/>
        <v/>
      </c>
      <c r="K302" s="33" t="str">
        <f t="shared" si="8"/>
        <v/>
      </c>
      <c r="L302" s="33" t="str">
        <f t="shared" si="9"/>
        <v/>
      </c>
      <c r="M302" s="33" t="str">
        <f t="shared" si="10"/>
        <v/>
      </c>
      <c r="P302" s="33" t="str">
        <f t="shared" si="11"/>
        <v/>
      </c>
    </row>
    <row r="303" spans="1:16" s="33" customFormat="1" ht="0.95" customHeight="1">
      <c r="A303" s="62"/>
      <c r="H303" s="33" t="str">
        <f t="shared" si="5"/>
        <v/>
      </c>
      <c r="I303" s="33" t="str">
        <f t="shared" si="6"/>
        <v/>
      </c>
      <c r="J303" s="33" t="str">
        <f t="shared" si="7"/>
        <v/>
      </c>
      <c r="K303" s="33" t="str">
        <f t="shared" si="8"/>
        <v/>
      </c>
      <c r="L303" s="33" t="str">
        <f t="shared" si="9"/>
        <v/>
      </c>
      <c r="M303" s="33" t="str">
        <f t="shared" si="10"/>
        <v/>
      </c>
      <c r="P303" s="33" t="str">
        <f t="shared" si="11"/>
        <v/>
      </c>
    </row>
    <row r="304" spans="1:16" s="33" customFormat="1" ht="0.95" customHeight="1">
      <c r="A304" s="62"/>
      <c r="H304" s="33" t="str">
        <f t="shared" si="5"/>
        <v/>
      </c>
      <c r="I304" s="33" t="str">
        <f t="shared" si="6"/>
        <v/>
      </c>
      <c r="J304" s="33" t="str">
        <f t="shared" si="7"/>
        <v/>
      </c>
      <c r="K304" s="33" t="str">
        <f t="shared" si="8"/>
        <v/>
      </c>
      <c r="L304" s="33" t="str">
        <f t="shared" si="9"/>
        <v/>
      </c>
      <c r="M304" s="33" t="str">
        <f t="shared" si="10"/>
        <v/>
      </c>
      <c r="P304" s="33" t="str">
        <f t="shared" si="11"/>
        <v/>
      </c>
    </row>
    <row r="305" spans="1:16" s="33" customFormat="1" ht="0.95" customHeight="1">
      <c r="A305" s="62"/>
      <c r="H305" s="33" t="str">
        <f t="shared" si="5"/>
        <v/>
      </c>
      <c r="I305" s="33" t="str">
        <f t="shared" si="6"/>
        <v>5</v>
      </c>
      <c r="J305" s="33" t="str">
        <f t="shared" si="7"/>
        <v>7</v>
      </c>
      <c r="K305" s="33" t="str">
        <f t="shared" si="8"/>
        <v>9</v>
      </c>
      <c r="L305" s="33" t="str">
        <f t="shared" si="9"/>
        <v>0</v>
      </c>
      <c r="M305" s="33" t="str">
        <f t="shared" si="10"/>
        <v>0</v>
      </c>
      <c r="P305" s="33" t="str">
        <f t="shared" si="11"/>
        <v>57900</v>
      </c>
    </row>
    <row r="306" spans="1:16" s="33" customFormat="1" ht="0.95" customHeight="1">
      <c r="A306" s="33">
        <f>IF(OR(A289&lt;&gt;"",A300&lt;&gt;""),A289+A300,0)</f>
        <v>84000</v>
      </c>
      <c r="C306" s="33" t="str">
        <f>IF(LEN(P306)&gt;10,LEFT(RIGHT(P306,11),1),"")</f>
        <v/>
      </c>
      <c r="D306" s="33" t="str">
        <f>IF(LEN(P306)&gt;9,LEFT(RIGHT(P306,10),1),"")</f>
        <v/>
      </c>
      <c r="E306" s="33" t="str">
        <f>IF(LEN(P306)&gt;8,LEFT(RIGHT(P306,9),1),"")</f>
        <v/>
      </c>
      <c r="F306" s="33" t="str">
        <f>IF(LEN(P306)&gt;7,LEFT(RIGHT(P306,8),1),"")</f>
        <v/>
      </c>
      <c r="G306" s="33" t="str">
        <f>IF(LEN(P306)&gt;6,LEFT(RIGHT(P306,7),1),"")</f>
        <v/>
      </c>
      <c r="H306" s="33" t="str">
        <f t="shared" si="5"/>
        <v/>
      </c>
      <c r="I306" s="33" t="str">
        <f t="shared" si="6"/>
        <v>8</v>
      </c>
      <c r="J306" s="33" t="str">
        <f t="shared" si="7"/>
        <v>4</v>
      </c>
      <c r="K306" s="33" t="str">
        <f t="shared" si="8"/>
        <v>0</v>
      </c>
      <c r="L306" s="33" t="str">
        <f t="shared" si="9"/>
        <v>0</v>
      </c>
      <c r="M306" s="33" t="str">
        <f t="shared" si="10"/>
        <v>0</v>
      </c>
      <c r="P306" s="33" t="str">
        <f>IF(A306&gt;0,TEXT(A306,"#"),IF(A306&lt;0,CONCATENATE("△",MID(TEXT(A306,"#"),2,LEN(TEXT(A306,"#")))),""))</f>
        <v>84000</v>
      </c>
    </row>
    <row r="307" spans="1:16" s="33" customFormat="1" ht="0.95" customHeight="1"/>
    <row r="308" spans="1:16" ht="18" customHeight="1">
      <c r="A308" s="1" t="s">
        <v>93</v>
      </c>
    </row>
    <row r="309" spans="1:16" ht="18" customHeight="1"/>
  </sheetData>
  <sheetProtection selectLockedCells="1" selectUnlockedCells="1"/>
  <mergeCells count="792">
    <mergeCell ref="F155:AK156"/>
    <mergeCell ref="AO155:AZ156"/>
    <mergeCell ref="BA155:BT156"/>
    <mergeCell ref="AV180:CF212"/>
    <mergeCell ref="BX148:CN149"/>
    <mergeCell ref="BD149:BE150"/>
    <mergeCell ref="BX151:BY152"/>
    <mergeCell ref="BZ151:CN154"/>
    <mergeCell ref="BD152:BE153"/>
    <mergeCell ref="F153:J154"/>
    <mergeCell ref="K153:V154"/>
    <mergeCell ref="BX144:CB145"/>
    <mergeCell ref="CC144:CN145"/>
    <mergeCell ref="CO144:CP154"/>
    <mergeCell ref="F146:J147"/>
    <mergeCell ref="K146:V147"/>
    <mergeCell ref="AO146:AS147"/>
    <mergeCell ref="AT146:BE147"/>
    <mergeCell ref="BX146:CB147"/>
    <mergeCell ref="CC146:CN147"/>
    <mergeCell ref="F148:J152"/>
    <mergeCell ref="F144:J145"/>
    <mergeCell ref="K144:V145"/>
    <mergeCell ref="W144:X154"/>
    <mergeCell ref="AO144:AS145"/>
    <mergeCell ref="AT144:BE145"/>
    <mergeCell ref="BF144:BG154"/>
    <mergeCell ref="K148:V152"/>
    <mergeCell ref="AO148:AS153"/>
    <mergeCell ref="CR142:CS143"/>
    <mergeCell ref="CT142:CU143"/>
    <mergeCell ref="CV142:CW143"/>
    <mergeCell ref="CX142:CY143"/>
    <mergeCell ref="CZ142:DA143"/>
    <mergeCell ref="DB142:DC143"/>
    <mergeCell ref="CF142:CG143"/>
    <mergeCell ref="CH142:CI143"/>
    <mergeCell ref="CJ142:CK143"/>
    <mergeCell ref="CL142:CM143"/>
    <mergeCell ref="CN142:CO143"/>
    <mergeCell ref="CP142:CQ143"/>
    <mergeCell ref="BK142:BL143"/>
    <mergeCell ref="BM142:BN143"/>
    <mergeCell ref="BO142:BP143"/>
    <mergeCell ref="BQ142:BR143"/>
    <mergeCell ref="BS142:BT143"/>
    <mergeCell ref="BX142:CE143"/>
    <mergeCell ref="AY142:AZ143"/>
    <mergeCell ref="BA142:BB143"/>
    <mergeCell ref="BC142:BD143"/>
    <mergeCell ref="BE142:BF143"/>
    <mergeCell ref="BG142:BH143"/>
    <mergeCell ref="BI142:BJ143"/>
    <mergeCell ref="AD142:AE143"/>
    <mergeCell ref="AF142:AG143"/>
    <mergeCell ref="AH142:AI143"/>
    <mergeCell ref="AJ142:AK143"/>
    <mergeCell ref="AO142:AV143"/>
    <mergeCell ref="AW142:AX143"/>
    <mergeCell ref="DB140:DC141"/>
    <mergeCell ref="F142:M143"/>
    <mergeCell ref="N142:O143"/>
    <mergeCell ref="P142:Q143"/>
    <mergeCell ref="R142:S143"/>
    <mergeCell ref="T142:U143"/>
    <mergeCell ref="V142:W143"/>
    <mergeCell ref="X142:Y143"/>
    <mergeCell ref="Z142:AA143"/>
    <mergeCell ref="AB142:AC143"/>
    <mergeCell ref="CP140:CQ141"/>
    <mergeCell ref="CR140:CS141"/>
    <mergeCell ref="CT140:CU141"/>
    <mergeCell ref="CV140:CW141"/>
    <mergeCell ref="CX140:CY141"/>
    <mergeCell ref="CZ140:DA141"/>
    <mergeCell ref="BZ140:CE141"/>
    <mergeCell ref="CF140:CG141"/>
    <mergeCell ref="CH140:CI141"/>
    <mergeCell ref="CJ140:CK141"/>
    <mergeCell ref="CL140:CM141"/>
    <mergeCell ref="CN140:CO141"/>
    <mergeCell ref="BI140:BJ141"/>
    <mergeCell ref="BK140:BL141"/>
    <mergeCell ref="BM140:BN141"/>
    <mergeCell ref="BO140:BP141"/>
    <mergeCell ref="BQ140:BR141"/>
    <mergeCell ref="BS140:BT141"/>
    <mergeCell ref="AW140:AX141"/>
    <mergeCell ref="AY140:AZ141"/>
    <mergeCell ref="BA140:BB141"/>
    <mergeCell ref="BC140:BD141"/>
    <mergeCell ref="BE140:BF141"/>
    <mergeCell ref="BG140:BH141"/>
    <mergeCell ref="AB140:AC141"/>
    <mergeCell ref="AD140:AE141"/>
    <mergeCell ref="AF140:AG141"/>
    <mergeCell ref="AH140:AI141"/>
    <mergeCell ref="AJ140:AK141"/>
    <mergeCell ref="AQ140:AV141"/>
    <mergeCell ref="CZ138:DA139"/>
    <mergeCell ref="DB138:DC139"/>
    <mergeCell ref="H140:M141"/>
    <mergeCell ref="N140:O141"/>
    <mergeCell ref="P140:Q141"/>
    <mergeCell ref="R140:S141"/>
    <mergeCell ref="T140:U141"/>
    <mergeCell ref="V140:W141"/>
    <mergeCell ref="X140:Y141"/>
    <mergeCell ref="Z140:AA141"/>
    <mergeCell ref="CN138:CO139"/>
    <mergeCell ref="CP138:CQ139"/>
    <mergeCell ref="CR138:CS139"/>
    <mergeCell ref="CT138:CU139"/>
    <mergeCell ref="CV138:CW139"/>
    <mergeCell ref="CX138:CY139"/>
    <mergeCell ref="BS138:BT139"/>
    <mergeCell ref="BZ138:CE139"/>
    <mergeCell ref="CF138:CG139"/>
    <mergeCell ref="CH138:CI139"/>
    <mergeCell ref="CJ138:CK139"/>
    <mergeCell ref="CL138:CM139"/>
    <mergeCell ref="Z138:AA139"/>
    <mergeCell ref="AB138:AC139"/>
    <mergeCell ref="CX136:CY137"/>
    <mergeCell ref="CZ136:DA137"/>
    <mergeCell ref="DB136:DC137"/>
    <mergeCell ref="CP136:CQ137"/>
    <mergeCell ref="CR136:CS137"/>
    <mergeCell ref="CT136:CU137"/>
    <mergeCell ref="CV136:CW137"/>
    <mergeCell ref="AY136:AZ137"/>
    <mergeCell ref="BA136:BB137"/>
    <mergeCell ref="BC136:BD137"/>
    <mergeCell ref="CL136:CM137"/>
    <mergeCell ref="CN136:CO137"/>
    <mergeCell ref="BQ136:BR137"/>
    <mergeCell ref="BS136:BT137"/>
    <mergeCell ref="BZ136:CE137"/>
    <mergeCell ref="CF136:CG137"/>
    <mergeCell ref="CH136:CI137"/>
    <mergeCell ref="CJ136:CK137"/>
    <mergeCell ref="BE136:BF137"/>
    <mergeCell ref="BG136:BH137"/>
    <mergeCell ref="BI136:BJ137"/>
    <mergeCell ref="BK136:BL137"/>
    <mergeCell ref="BM136:BN137"/>
    <mergeCell ref="BO136:BP137"/>
    <mergeCell ref="BK138:BL139"/>
    <mergeCell ref="BM138:BN139"/>
    <mergeCell ref="BO138:BP139"/>
    <mergeCell ref="BQ138:BR139"/>
    <mergeCell ref="AQ138:AV139"/>
    <mergeCell ref="AW138:AX139"/>
    <mergeCell ref="AY138:AZ139"/>
    <mergeCell ref="BA138:BB139"/>
    <mergeCell ref="H138:M139"/>
    <mergeCell ref="N138:O139"/>
    <mergeCell ref="P138:Q139"/>
    <mergeCell ref="R138:S139"/>
    <mergeCell ref="T138:U139"/>
    <mergeCell ref="V138:W139"/>
    <mergeCell ref="X138:Y139"/>
    <mergeCell ref="BG138:BH139"/>
    <mergeCell ref="BI138:BJ139"/>
    <mergeCell ref="BC138:BD139"/>
    <mergeCell ref="BE138:BF139"/>
    <mergeCell ref="AD138:AE139"/>
    <mergeCell ref="AF138:AG139"/>
    <mergeCell ref="AH138:AI139"/>
    <mergeCell ref="AJ138:AK139"/>
    <mergeCell ref="AJ136:AK137"/>
    <mergeCell ref="AQ136:AV137"/>
    <mergeCell ref="AW136:AX137"/>
    <mergeCell ref="X136:Y137"/>
    <mergeCell ref="Z136:AA137"/>
    <mergeCell ref="AB136:AC137"/>
    <mergeCell ref="AD136:AE137"/>
    <mergeCell ref="AF136:AG137"/>
    <mergeCell ref="AH136:AI137"/>
    <mergeCell ref="H136:M137"/>
    <mergeCell ref="N136:O137"/>
    <mergeCell ref="P136:Q137"/>
    <mergeCell ref="R136:S137"/>
    <mergeCell ref="T136:U137"/>
    <mergeCell ref="V136:W137"/>
    <mergeCell ref="CR134:CS135"/>
    <mergeCell ref="CT134:CU135"/>
    <mergeCell ref="CV134:CW135"/>
    <mergeCell ref="BK134:BL135"/>
    <mergeCell ref="BM134:BN135"/>
    <mergeCell ref="BO134:BP135"/>
    <mergeCell ref="BQ134:BR135"/>
    <mergeCell ref="BS134:BT135"/>
    <mergeCell ref="BZ134:CE135"/>
    <mergeCell ref="AY134:AZ135"/>
    <mergeCell ref="BA134:BB135"/>
    <mergeCell ref="BC134:BD135"/>
    <mergeCell ref="BE134:BF135"/>
    <mergeCell ref="BG134:BH135"/>
    <mergeCell ref="BI134:BJ135"/>
    <mergeCell ref="AD134:AE135"/>
    <mergeCell ref="AF134:AG135"/>
    <mergeCell ref="AH134:AI135"/>
    <mergeCell ref="CX134:CY135"/>
    <mergeCell ref="CZ134:DA135"/>
    <mergeCell ref="DB134:DC135"/>
    <mergeCell ref="CF134:CG135"/>
    <mergeCell ref="CH134:CI135"/>
    <mergeCell ref="CJ134:CK135"/>
    <mergeCell ref="CL134:CM135"/>
    <mergeCell ref="CN134:CO135"/>
    <mergeCell ref="CP134:CQ135"/>
    <mergeCell ref="AJ134:AK135"/>
    <mergeCell ref="AQ134:AV135"/>
    <mergeCell ref="AW134:AX135"/>
    <mergeCell ref="DB132:DC133"/>
    <mergeCell ref="H134:M135"/>
    <mergeCell ref="N134:O135"/>
    <mergeCell ref="P134:Q135"/>
    <mergeCell ref="R134:S135"/>
    <mergeCell ref="T134:U135"/>
    <mergeCell ref="V134:W135"/>
    <mergeCell ref="X134:Y135"/>
    <mergeCell ref="Z134:AA135"/>
    <mergeCell ref="AB134:AC135"/>
    <mergeCell ref="CP132:CQ133"/>
    <mergeCell ref="CR132:CS133"/>
    <mergeCell ref="CT132:CU133"/>
    <mergeCell ref="CV132:CW133"/>
    <mergeCell ref="CX132:CY133"/>
    <mergeCell ref="CZ132:DA133"/>
    <mergeCell ref="BZ132:CE133"/>
    <mergeCell ref="CF132:CG133"/>
    <mergeCell ref="CH132:CI133"/>
    <mergeCell ref="CJ132:CK133"/>
    <mergeCell ref="CL132:CM133"/>
    <mergeCell ref="CN132:CO133"/>
    <mergeCell ref="BI132:BJ133"/>
    <mergeCell ref="BK132:BL133"/>
    <mergeCell ref="BM132:BN133"/>
    <mergeCell ref="BO132:BP133"/>
    <mergeCell ref="BQ132:BR133"/>
    <mergeCell ref="BS132:BT133"/>
    <mergeCell ref="BC132:BD133"/>
    <mergeCell ref="BE132:BF133"/>
    <mergeCell ref="BG132:BH133"/>
    <mergeCell ref="AB132:AC133"/>
    <mergeCell ref="AD132:AE133"/>
    <mergeCell ref="AF132:AG133"/>
    <mergeCell ref="AH132:AI133"/>
    <mergeCell ref="AJ132:AK133"/>
    <mergeCell ref="AQ132:AV133"/>
    <mergeCell ref="CZ130:DA131"/>
    <mergeCell ref="DB130:DC131"/>
    <mergeCell ref="H132:M133"/>
    <mergeCell ref="N132:O133"/>
    <mergeCell ref="P132:Q133"/>
    <mergeCell ref="R132:S133"/>
    <mergeCell ref="T132:U133"/>
    <mergeCell ref="V132:W133"/>
    <mergeCell ref="X132:Y133"/>
    <mergeCell ref="Z132:AA133"/>
    <mergeCell ref="CN130:CO131"/>
    <mergeCell ref="CP130:CQ131"/>
    <mergeCell ref="CR130:CS131"/>
    <mergeCell ref="CT130:CU131"/>
    <mergeCell ref="CV130:CW131"/>
    <mergeCell ref="CX130:CY131"/>
    <mergeCell ref="BS130:BT131"/>
    <mergeCell ref="BZ130:CE131"/>
    <mergeCell ref="Z130:AA131"/>
    <mergeCell ref="AB130:AC131"/>
    <mergeCell ref="AD130:AE131"/>
    <mergeCell ref="AF130:AG131"/>
    <mergeCell ref="AH130:AI131"/>
    <mergeCell ref="AJ130:AK131"/>
    <mergeCell ref="BK130:BL131"/>
    <mergeCell ref="BM130:BN131"/>
    <mergeCell ref="BO130:BP131"/>
    <mergeCell ref="AQ130:AV131"/>
    <mergeCell ref="AW130:AX131"/>
    <mergeCell ref="AY130:AZ131"/>
    <mergeCell ref="BA130:BB131"/>
    <mergeCell ref="DB128:DC129"/>
    <mergeCell ref="CP128:CQ129"/>
    <mergeCell ref="CR128:CS129"/>
    <mergeCell ref="CT128:CU129"/>
    <mergeCell ref="CV128:CW129"/>
    <mergeCell ref="AY128:AZ129"/>
    <mergeCell ref="BA128:BB129"/>
    <mergeCell ref="BC128:BD129"/>
    <mergeCell ref="CF130:CG131"/>
    <mergeCell ref="CH130:CI131"/>
    <mergeCell ref="CJ130:CK131"/>
    <mergeCell ref="CL130:CM131"/>
    <mergeCell ref="BG130:BH131"/>
    <mergeCell ref="BI130:BJ131"/>
    <mergeCell ref="BQ130:BR131"/>
    <mergeCell ref="H130:M131"/>
    <mergeCell ref="N130:O131"/>
    <mergeCell ref="P130:Q131"/>
    <mergeCell ref="R130:S131"/>
    <mergeCell ref="T130:U131"/>
    <mergeCell ref="V130:W131"/>
    <mergeCell ref="X130:Y131"/>
    <mergeCell ref="CL128:CM129"/>
    <mergeCell ref="CN128:CO129"/>
    <mergeCell ref="BQ128:BR129"/>
    <mergeCell ref="BS128:BT129"/>
    <mergeCell ref="BZ128:CE129"/>
    <mergeCell ref="CF128:CG129"/>
    <mergeCell ref="CH128:CI129"/>
    <mergeCell ref="CJ128:CK129"/>
    <mergeCell ref="BE128:BF129"/>
    <mergeCell ref="BG128:BH129"/>
    <mergeCell ref="BI128:BJ129"/>
    <mergeCell ref="BK128:BL129"/>
    <mergeCell ref="BM128:BN129"/>
    <mergeCell ref="BO128:BP129"/>
    <mergeCell ref="AJ128:AK129"/>
    <mergeCell ref="AQ128:AV129"/>
    <mergeCell ref="AW128:AX129"/>
    <mergeCell ref="X128:Y129"/>
    <mergeCell ref="Z128:AA129"/>
    <mergeCell ref="AB128:AC129"/>
    <mergeCell ref="AD128:AE129"/>
    <mergeCell ref="AF128:AG129"/>
    <mergeCell ref="AH128:AI129"/>
    <mergeCell ref="CV126:CW127"/>
    <mergeCell ref="CX126:CY127"/>
    <mergeCell ref="CZ126:DA127"/>
    <mergeCell ref="BM126:BN127"/>
    <mergeCell ref="AH126:AI127"/>
    <mergeCell ref="AJ126:AK127"/>
    <mergeCell ref="AQ126:AV127"/>
    <mergeCell ref="AW126:AX127"/>
    <mergeCell ref="AY126:AZ127"/>
    <mergeCell ref="BA126:BB127"/>
    <mergeCell ref="CX128:CY129"/>
    <mergeCell ref="CZ128:DA129"/>
    <mergeCell ref="DB126:DC127"/>
    <mergeCell ref="H128:M129"/>
    <mergeCell ref="N128:O129"/>
    <mergeCell ref="P128:Q129"/>
    <mergeCell ref="R128:S129"/>
    <mergeCell ref="T128:U129"/>
    <mergeCell ref="V128:W129"/>
    <mergeCell ref="CJ126:CK127"/>
    <mergeCell ref="CL126:CM127"/>
    <mergeCell ref="CN126:CO127"/>
    <mergeCell ref="CP126:CQ127"/>
    <mergeCell ref="CR126:CS127"/>
    <mergeCell ref="CT126:CU127"/>
    <mergeCell ref="BO126:BP127"/>
    <mergeCell ref="BQ126:BR127"/>
    <mergeCell ref="BS126:BT127"/>
    <mergeCell ref="BZ126:CE127"/>
    <mergeCell ref="CF126:CG127"/>
    <mergeCell ref="CH126:CI127"/>
    <mergeCell ref="BC126:BD127"/>
    <mergeCell ref="BE126:BF127"/>
    <mergeCell ref="BG126:BH127"/>
    <mergeCell ref="BI126:BJ127"/>
    <mergeCell ref="BK126:BL127"/>
    <mergeCell ref="CZ124:DA125"/>
    <mergeCell ref="DB124:DC125"/>
    <mergeCell ref="H126:M127"/>
    <mergeCell ref="N126:O127"/>
    <mergeCell ref="P126:Q127"/>
    <mergeCell ref="R126:S127"/>
    <mergeCell ref="T126:U127"/>
    <mergeCell ref="V126:W127"/>
    <mergeCell ref="X126:Y127"/>
    <mergeCell ref="Z126:AA127"/>
    <mergeCell ref="CN124:CO125"/>
    <mergeCell ref="CP124:CQ125"/>
    <mergeCell ref="CR124:CS125"/>
    <mergeCell ref="CT124:CU125"/>
    <mergeCell ref="CV124:CW125"/>
    <mergeCell ref="CX124:CY125"/>
    <mergeCell ref="BS124:BT125"/>
    <mergeCell ref="BZ124:CE125"/>
    <mergeCell ref="CF124:CG125"/>
    <mergeCell ref="CH124:CI125"/>
    <mergeCell ref="CJ124:CK125"/>
    <mergeCell ref="CL124:CM125"/>
    <mergeCell ref="BG124:BH125"/>
    <mergeCell ref="BI124:BJ125"/>
    <mergeCell ref="X124:Y125"/>
    <mergeCell ref="Z124:AA125"/>
    <mergeCell ref="AB124:AC125"/>
    <mergeCell ref="AD124:AE125"/>
    <mergeCell ref="AF124:AG125"/>
    <mergeCell ref="AH124:AI125"/>
    <mergeCell ref="CV122:CW123"/>
    <mergeCell ref="CX122:CY123"/>
    <mergeCell ref="CZ122:DA123"/>
    <mergeCell ref="BE122:BF123"/>
    <mergeCell ref="Z122:AA123"/>
    <mergeCell ref="AB122:AC123"/>
    <mergeCell ref="AD122:AE123"/>
    <mergeCell ref="AF122:AG123"/>
    <mergeCell ref="AH122:AI123"/>
    <mergeCell ref="AJ122:AK123"/>
    <mergeCell ref="CF122:CG123"/>
    <mergeCell ref="CH122:CI123"/>
    <mergeCell ref="BK124:BL125"/>
    <mergeCell ref="BM124:BN125"/>
    <mergeCell ref="BO124:BP125"/>
    <mergeCell ref="BQ124:BR125"/>
    <mergeCell ref="AQ124:AV125"/>
    <mergeCell ref="AW124:AX125"/>
    <mergeCell ref="DB122:DC123"/>
    <mergeCell ref="H124:M125"/>
    <mergeCell ref="N124:O125"/>
    <mergeCell ref="P124:Q125"/>
    <mergeCell ref="R124:S125"/>
    <mergeCell ref="T124:U125"/>
    <mergeCell ref="V124:W125"/>
    <mergeCell ref="CJ122:CK123"/>
    <mergeCell ref="CL122:CM123"/>
    <mergeCell ref="CN122:CO123"/>
    <mergeCell ref="CP122:CQ123"/>
    <mergeCell ref="CR122:CS123"/>
    <mergeCell ref="CT122:CU123"/>
    <mergeCell ref="BG122:BH123"/>
    <mergeCell ref="BI122:BJ123"/>
    <mergeCell ref="BK122:BL123"/>
    <mergeCell ref="BM122:BN123"/>
    <mergeCell ref="BO122:BP123"/>
    <mergeCell ref="BQ122:BR123"/>
    <mergeCell ref="AQ122:AV123"/>
    <mergeCell ref="AW122:AX123"/>
    <mergeCell ref="AY122:AZ123"/>
    <mergeCell ref="BA122:BB123"/>
    <mergeCell ref="BC122:BD123"/>
    <mergeCell ref="CX120:CY121"/>
    <mergeCell ref="CZ120:DA121"/>
    <mergeCell ref="DB120:DC121"/>
    <mergeCell ref="H122:M123"/>
    <mergeCell ref="N122:O123"/>
    <mergeCell ref="P122:Q123"/>
    <mergeCell ref="R122:S123"/>
    <mergeCell ref="T122:U123"/>
    <mergeCell ref="V122:W123"/>
    <mergeCell ref="X122:Y123"/>
    <mergeCell ref="CL120:CM121"/>
    <mergeCell ref="CN120:CO121"/>
    <mergeCell ref="CP120:CQ121"/>
    <mergeCell ref="CR120:CS121"/>
    <mergeCell ref="CT120:CU121"/>
    <mergeCell ref="CV120:CW121"/>
    <mergeCell ref="BS120:BT121"/>
    <mergeCell ref="BX120:BY141"/>
    <mergeCell ref="BZ120:CE121"/>
    <mergeCell ref="CF120:CG121"/>
    <mergeCell ref="CH120:CI121"/>
    <mergeCell ref="CJ120:CK121"/>
    <mergeCell ref="BS122:BT123"/>
    <mergeCell ref="BZ122:CE123"/>
    <mergeCell ref="BM120:BN121"/>
    <mergeCell ref="BO120:BP121"/>
    <mergeCell ref="BQ120:BR121"/>
    <mergeCell ref="AQ120:AV121"/>
    <mergeCell ref="AW120:AX121"/>
    <mergeCell ref="AY120:AZ121"/>
    <mergeCell ref="BA120:BB121"/>
    <mergeCell ref="BC120:BD121"/>
    <mergeCell ref="BE120:BF121"/>
    <mergeCell ref="BI118:BJ119"/>
    <mergeCell ref="BK118:BL119"/>
    <mergeCell ref="AB120:AC121"/>
    <mergeCell ref="AD120:AE121"/>
    <mergeCell ref="AF120:AG121"/>
    <mergeCell ref="AH120:AI121"/>
    <mergeCell ref="AJ120:AK121"/>
    <mergeCell ref="AO120:AP141"/>
    <mergeCell ref="AJ124:AK125"/>
    <mergeCell ref="AB126:AC127"/>
    <mergeCell ref="AD126:AE127"/>
    <mergeCell ref="AF126:AG127"/>
    <mergeCell ref="BG120:BH121"/>
    <mergeCell ref="BI120:BJ121"/>
    <mergeCell ref="BK120:BL121"/>
    <mergeCell ref="AY124:AZ125"/>
    <mergeCell ref="BA124:BB125"/>
    <mergeCell ref="BC124:BD125"/>
    <mergeCell ref="BE124:BF125"/>
    <mergeCell ref="BC130:BD131"/>
    <mergeCell ref="BE130:BF131"/>
    <mergeCell ref="AW132:AX133"/>
    <mergeCell ref="AY132:AZ133"/>
    <mergeCell ref="BA132:BB133"/>
    <mergeCell ref="BE118:BF119"/>
    <mergeCell ref="BG118:BH119"/>
    <mergeCell ref="DB118:DC119"/>
    <mergeCell ref="F120:G141"/>
    <mergeCell ref="H120:M121"/>
    <mergeCell ref="N120:O121"/>
    <mergeCell ref="P120:Q121"/>
    <mergeCell ref="R120:S121"/>
    <mergeCell ref="T120:U121"/>
    <mergeCell ref="V120:W121"/>
    <mergeCell ref="X120:Y121"/>
    <mergeCell ref="Z120:AA121"/>
    <mergeCell ref="CP118:CQ119"/>
    <mergeCell ref="CR118:CS119"/>
    <mergeCell ref="CT118:CU119"/>
    <mergeCell ref="CV118:CW119"/>
    <mergeCell ref="CX118:CY119"/>
    <mergeCell ref="CZ118:DA119"/>
    <mergeCell ref="BZ118:CE119"/>
    <mergeCell ref="CF118:CG119"/>
    <mergeCell ref="CH118:CI119"/>
    <mergeCell ref="CJ118:CK119"/>
    <mergeCell ref="CL118:CM119"/>
    <mergeCell ref="CN118:CO119"/>
    <mergeCell ref="V118:W119"/>
    <mergeCell ref="X118:Y119"/>
    <mergeCell ref="Z118:AA119"/>
    <mergeCell ref="AB118:AC119"/>
    <mergeCell ref="AD118:AE119"/>
    <mergeCell ref="AF118:AG119"/>
    <mergeCell ref="CT116:CU117"/>
    <mergeCell ref="CV116:CW117"/>
    <mergeCell ref="CX116:CY117"/>
    <mergeCell ref="BK116:BL117"/>
    <mergeCell ref="AD116:AE117"/>
    <mergeCell ref="AF116:AG117"/>
    <mergeCell ref="AH116:AI117"/>
    <mergeCell ref="AJ116:AK117"/>
    <mergeCell ref="AQ116:AV117"/>
    <mergeCell ref="AW116:AX117"/>
    <mergeCell ref="BM118:BN119"/>
    <mergeCell ref="BO118:BP119"/>
    <mergeCell ref="BQ118:BR119"/>
    <mergeCell ref="BS118:BT119"/>
    <mergeCell ref="AW118:AX119"/>
    <mergeCell ref="AY118:AZ119"/>
    <mergeCell ref="BA118:BB119"/>
    <mergeCell ref="BC118:BD119"/>
    <mergeCell ref="CZ116:DA117"/>
    <mergeCell ref="DB116:DC117"/>
    <mergeCell ref="H118:M119"/>
    <mergeCell ref="N118:O119"/>
    <mergeCell ref="P118:Q119"/>
    <mergeCell ref="R118:S119"/>
    <mergeCell ref="T118:U119"/>
    <mergeCell ref="CH116:CI117"/>
    <mergeCell ref="CJ116:CK117"/>
    <mergeCell ref="CL116:CM117"/>
    <mergeCell ref="CN116:CO117"/>
    <mergeCell ref="CP116:CQ117"/>
    <mergeCell ref="CR116:CS117"/>
    <mergeCell ref="BM116:BN117"/>
    <mergeCell ref="BO116:BP117"/>
    <mergeCell ref="BQ116:BR117"/>
    <mergeCell ref="BS116:BT117"/>
    <mergeCell ref="BZ116:CE117"/>
    <mergeCell ref="CF116:CG117"/>
    <mergeCell ref="BA116:BB117"/>
    <mergeCell ref="BC116:BD117"/>
    <mergeCell ref="BE116:BF117"/>
    <mergeCell ref="BG116:BH117"/>
    <mergeCell ref="BI116:BJ117"/>
    <mergeCell ref="DB114:DC115"/>
    <mergeCell ref="H116:M117"/>
    <mergeCell ref="N116:O117"/>
    <mergeCell ref="P116:Q117"/>
    <mergeCell ref="R116:S117"/>
    <mergeCell ref="T116:U117"/>
    <mergeCell ref="V116:W117"/>
    <mergeCell ref="X116:Y117"/>
    <mergeCell ref="Z116:AA117"/>
    <mergeCell ref="AB116:AC117"/>
    <mergeCell ref="CP114:CQ115"/>
    <mergeCell ref="CR114:CS115"/>
    <mergeCell ref="CT114:CU115"/>
    <mergeCell ref="CV114:CW115"/>
    <mergeCell ref="CX114:CY115"/>
    <mergeCell ref="CZ114:DA115"/>
    <mergeCell ref="BZ114:CE115"/>
    <mergeCell ref="CF114:CG115"/>
    <mergeCell ref="CH114:CI115"/>
    <mergeCell ref="CJ114:CK115"/>
    <mergeCell ref="CL114:CM115"/>
    <mergeCell ref="CN114:CO115"/>
    <mergeCell ref="BA114:BB115"/>
    <mergeCell ref="BC114:BD115"/>
    <mergeCell ref="BE114:BF115"/>
    <mergeCell ref="BG114:BH115"/>
    <mergeCell ref="BI114:BJ115"/>
    <mergeCell ref="BK114:BL115"/>
    <mergeCell ref="AF114:AG115"/>
    <mergeCell ref="AH114:AI115"/>
    <mergeCell ref="AJ114:AK115"/>
    <mergeCell ref="AQ114:AV115"/>
    <mergeCell ref="AW114:AX115"/>
    <mergeCell ref="AY114:AZ115"/>
    <mergeCell ref="T114:U115"/>
    <mergeCell ref="V114:W115"/>
    <mergeCell ref="X114:Y115"/>
    <mergeCell ref="Z114:AA115"/>
    <mergeCell ref="AB114:AC115"/>
    <mergeCell ref="AD114:AE115"/>
    <mergeCell ref="CR112:CS113"/>
    <mergeCell ref="CT112:CU113"/>
    <mergeCell ref="CV112:CW113"/>
    <mergeCell ref="BM112:BN113"/>
    <mergeCell ref="BO112:BP113"/>
    <mergeCell ref="BQ112:BR113"/>
    <mergeCell ref="BS112:BT113"/>
    <mergeCell ref="BX112:BY119"/>
    <mergeCell ref="BZ112:CE113"/>
    <mergeCell ref="BM114:BN115"/>
    <mergeCell ref="BO114:BP115"/>
    <mergeCell ref="BQ114:BR115"/>
    <mergeCell ref="BS114:BT115"/>
    <mergeCell ref="BA112:BB113"/>
    <mergeCell ref="BC112:BD113"/>
    <mergeCell ref="BE112:BF113"/>
    <mergeCell ref="BG112:BH113"/>
    <mergeCell ref="BI112:BJ113"/>
    <mergeCell ref="CX112:CY113"/>
    <mergeCell ref="CZ112:DA113"/>
    <mergeCell ref="DB112:DC113"/>
    <mergeCell ref="CF112:CG113"/>
    <mergeCell ref="CH112:CI113"/>
    <mergeCell ref="CJ112:CK113"/>
    <mergeCell ref="CL112:CM113"/>
    <mergeCell ref="CN112:CO113"/>
    <mergeCell ref="CP112:CQ113"/>
    <mergeCell ref="AH112:AI113"/>
    <mergeCell ref="AJ112:AK113"/>
    <mergeCell ref="AO112:AP119"/>
    <mergeCell ref="AQ112:AV113"/>
    <mergeCell ref="AW112:AX113"/>
    <mergeCell ref="AY112:AZ113"/>
    <mergeCell ref="AY116:AZ117"/>
    <mergeCell ref="AH118:AI119"/>
    <mergeCell ref="AJ118:AK119"/>
    <mergeCell ref="AQ118:AV119"/>
    <mergeCell ref="CU110:DC111"/>
    <mergeCell ref="F109:AB109"/>
    <mergeCell ref="AC109:AK109"/>
    <mergeCell ref="AO109:BK109"/>
    <mergeCell ref="BL109:BT109"/>
    <mergeCell ref="BX109:CT109"/>
    <mergeCell ref="CU109:DC109"/>
    <mergeCell ref="V112:W113"/>
    <mergeCell ref="X112:Y113"/>
    <mergeCell ref="Z112:AA113"/>
    <mergeCell ref="AB112:AC113"/>
    <mergeCell ref="AD112:AE113"/>
    <mergeCell ref="AF112:AG113"/>
    <mergeCell ref="F112:G119"/>
    <mergeCell ref="H112:M113"/>
    <mergeCell ref="N112:O113"/>
    <mergeCell ref="P112:Q113"/>
    <mergeCell ref="R112:S113"/>
    <mergeCell ref="T112:U113"/>
    <mergeCell ref="H114:M115"/>
    <mergeCell ref="N114:O115"/>
    <mergeCell ref="P114:Q115"/>
    <mergeCell ref="R114:S115"/>
    <mergeCell ref="BK112:BL113"/>
    <mergeCell ref="BD107:BG107"/>
    <mergeCell ref="BH107:BJ108"/>
    <mergeCell ref="BK107:BT108"/>
    <mergeCell ref="BX107:BZ108"/>
    <mergeCell ref="CA107:CL107"/>
    <mergeCell ref="CM107:CP107"/>
    <mergeCell ref="F110:AB111"/>
    <mergeCell ref="AC110:AK111"/>
    <mergeCell ref="AO110:BK111"/>
    <mergeCell ref="BL110:BT111"/>
    <mergeCell ref="BX110:CT111"/>
    <mergeCell ref="BX106:BZ106"/>
    <mergeCell ref="CA106:CS106"/>
    <mergeCell ref="CT106:DC106"/>
    <mergeCell ref="F107:H108"/>
    <mergeCell ref="I107:T107"/>
    <mergeCell ref="U107:X107"/>
    <mergeCell ref="Y107:AA108"/>
    <mergeCell ref="AB107:AK108"/>
    <mergeCell ref="AO107:AQ108"/>
    <mergeCell ref="AR107:BC107"/>
    <mergeCell ref="F106:H106"/>
    <mergeCell ref="I106:AA106"/>
    <mergeCell ref="AB106:AK106"/>
    <mergeCell ref="AO106:AQ106"/>
    <mergeCell ref="AR106:BJ106"/>
    <mergeCell ref="BK106:BT106"/>
    <mergeCell ref="CQ107:CS108"/>
    <mergeCell ref="CT107:DC108"/>
    <mergeCell ref="I108:T108"/>
    <mergeCell ref="U108:X108"/>
    <mergeCell ref="AR108:BC108"/>
    <mergeCell ref="BD108:BG108"/>
    <mergeCell ref="CA108:CL108"/>
    <mergeCell ref="CM108:CP108"/>
    <mergeCell ref="G95:AJ99"/>
    <mergeCell ref="AP95:BS99"/>
    <mergeCell ref="BY95:DB99"/>
    <mergeCell ref="G100:AJ104"/>
    <mergeCell ref="AP100:BS104"/>
    <mergeCell ref="BY100:DB104"/>
    <mergeCell ref="BX90:CD91"/>
    <mergeCell ref="CE90:CF91"/>
    <mergeCell ref="CH90:CR91"/>
    <mergeCell ref="CS90:DC91"/>
    <mergeCell ref="G93:AJ94"/>
    <mergeCell ref="AP93:BS94"/>
    <mergeCell ref="BY93:DB94"/>
    <mergeCell ref="CH89:CR89"/>
    <mergeCell ref="CS89:DC89"/>
    <mergeCell ref="F90:L91"/>
    <mergeCell ref="M90:N91"/>
    <mergeCell ref="P90:Z91"/>
    <mergeCell ref="AA90:AK91"/>
    <mergeCell ref="AO90:AU91"/>
    <mergeCell ref="AV90:AW91"/>
    <mergeCell ref="AY90:BI91"/>
    <mergeCell ref="BJ90:BT91"/>
    <mergeCell ref="F88:L89"/>
    <mergeCell ref="N88:U88"/>
    <mergeCell ref="AO88:AU89"/>
    <mergeCell ref="AZ88:BG88"/>
    <mergeCell ref="BX88:CD89"/>
    <mergeCell ref="CI88:CP88"/>
    <mergeCell ref="P89:Z89"/>
    <mergeCell ref="AA89:AK89"/>
    <mergeCell ref="AY89:BI89"/>
    <mergeCell ref="BJ89:BT89"/>
    <mergeCell ref="BH87:BO88"/>
    <mergeCell ref="BQ87:BR88"/>
    <mergeCell ref="BX87:CD87"/>
    <mergeCell ref="CM87:CP87"/>
    <mergeCell ref="CQ87:CX88"/>
    <mergeCell ref="CZ87:DA88"/>
    <mergeCell ref="BA86:BC87"/>
    <mergeCell ref="BD86:BG86"/>
    <mergeCell ref="CJ86:CL87"/>
    <mergeCell ref="CM86:CP86"/>
    <mergeCell ref="F87:L87"/>
    <mergeCell ref="R87:U87"/>
    <mergeCell ref="V87:AE88"/>
    <mergeCell ref="AF87:AG88"/>
    <mergeCell ref="AO87:AU87"/>
    <mergeCell ref="BD87:BG87"/>
    <mergeCell ref="H66:Q67"/>
    <mergeCell ref="R66:AK67"/>
    <mergeCell ref="E68:Q69"/>
    <mergeCell ref="R68:AK69"/>
    <mergeCell ref="O86:Q87"/>
    <mergeCell ref="R86:U86"/>
    <mergeCell ref="R58:AK59"/>
    <mergeCell ref="H60:Q61"/>
    <mergeCell ref="R60:AK61"/>
    <mergeCell ref="H62:Q63"/>
    <mergeCell ref="R62:AK63"/>
    <mergeCell ref="H64:Q65"/>
    <mergeCell ref="R64:AK65"/>
    <mergeCell ref="E50:G67"/>
    <mergeCell ref="H50:Q51"/>
    <mergeCell ref="R50:AK51"/>
    <mergeCell ref="H52:Q53"/>
    <mergeCell ref="R52:AK53"/>
    <mergeCell ref="H54:Q55"/>
    <mergeCell ref="R54:AK55"/>
    <mergeCell ref="H56:Q57"/>
    <mergeCell ref="R56:AK57"/>
    <mergeCell ref="H58:Q59"/>
    <mergeCell ref="E7:AK7"/>
    <mergeCell ref="E10:AK13"/>
    <mergeCell ref="E16:AK18"/>
    <mergeCell ref="AX20:CW20"/>
    <mergeCell ref="AX22:DB22"/>
    <mergeCell ref="E44:G49"/>
    <mergeCell ref="H44:Q45"/>
    <mergeCell ref="R44:AK45"/>
    <mergeCell ref="H46:Q47"/>
    <mergeCell ref="R46:AK47"/>
    <mergeCell ref="H48:Q49"/>
    <mergeCell ref="R48:AK49"/>
    <mergeCell ref="E23:Q24"/>
    <mergeCell ref="E27:R28"/>
    <mergeCell ref="W27:AJ28"/>
    <mergeCell ref="E31:R32"/>
    <mergeCell ref="E35:K36"/>
    <mergeCell ref="E39:Q40"/>
    <mergeCell ref="T39:AH40"/>
  </mergeCells>
  <phoneticPr fontId="3"/>
  <conditionalFormatting sqref="E27:R28">
    <cfRule type="cellIs" dxfId="17" priority="15" stopIfTrue="1" operator="between">
      <formula>44197</formula>
      <formula>44561</formula>
    </cfRule>
    <cfRule type="cellIs" dxfId="16" priority="16" stopIfTrue="1" operator="between">
      <formula>43831</formula>
      <formula>44196</formula>
    </cfRule>
    <cfRule type="cellIs" dxfId="15" priority="18" stopIfTrue="1" operator="between">
      <formula>43586</formula>
      <formula>43830</formula>
    </cfRule>
  </conditionalFormatting>
  <conditionalFormatting sqref="W27:AJ28">
    <cfRule type="cellIs" dxfId="14" priority="13" stopIfTrue="1" operator="between">
      <formula>44197</formula>
      <formula>44561</formula>
    </cfRule>
    <cfRule type="cellIs" dxfId="13" priority="14" stopIfTrue="1" operator="between">
      <formula>43831</formula>
      <formula>44196</formula>
    </cfRule>
    <cfRule type="cellIs" dxfId="12" priority="17" stopIfTrue="1" operator="between">
      <formula>43586</formula>
      <formula>43830</formula>
    </cfRule>
  </conditionalFormatting>
  <conditionalFormatting sqref="E31:R32">
    <cfRule type="cellIs" dxfId="11" priority="10" stopIfTrue="1" operator="between">
      <formula>44197</formula>
      <formula>44561</formula>
    </cfRule>
    <cfRule type="cellIs" dxfId="10" priority="11" stopIfTrue="1" operator="between">
      <formula>43831</formula>
      <formula>44196</formula>
    </cfRule>
    <cfRule type="cellIs" dxfId="9" priority="12" stopIfTrue="1" operator="between">
      <formula>43586</formula>
      <formula>43830</formula>
    </cfRule>
  </conditionalFormatting>
  <conditionalFormatting sqref="K144:V145">
    <cfRule type="cellIs" dxfId="8" priority="7" operator="between">
      <formula>44197</formula>
      <formula>44561</formula>
    </cfRule>
    <cfRule type="cellIs" dxfId="7" priority="8" operator="between">
      <formula>43831</formula>
      <formula>44196</formula>
    </cfRule>
    <cfRule type="cellIs" dxfId="6" priority="9" operator="between">
      <formula>43586</formula>
      <formula>43830</formula>
    </cfRule>
  </conditionalFormatting>
  <conditionalFormatting sqref="AT144:BE145">
    <cfRule type="cellIs" dxfId="5" priority="4" operator="between">
      <formula>44197</formula>
      <formula>44561</formula>
    </cfRule>
    <cfRule type="cellIs" dxfId="4" priority="5" operator="between">
      <formula>43831</formula>
      <formula>44196</formula>
    </cfRule>
    <cfRule type="cellIs" dxfId="3" priority="6" operator="between">
      <formula>43586</formula>
      <formula>43830</formula>
    </cfRule>
  </conditionalFormatting>
  <conditionalFormatting sqref="CC144:CN145">
    <cfRule type="cellIs" dxfId="2" priority="1" operator="between">
      <formula>44197</formula>
      <formula>44561</formula>
    </cfRule>
    <cfRule type="cellIs" dxfId="1" priority="2" operator="between">
      <formula>43831</formula>
      <formula>44196</formula>
    </cfRule>
    <cfRule type="cellIs" dxfId="0" priority="3" operator="between">
      <formula>43586</formula>
      <formula>43830</formula>
    </cfRule>
  </conditionalFormatting>
  <dataValidations count="6">
    <dataValidation type="date" allowBlank="1" showInputMessage="1" showErrorMessage="1" sqref="E31:R32" xr:uid="{00000000-0002-0000-0100-000000000000}">
      <formula1>36526</formula1>
      <formula2>2958465</formula2>
    </dataValidation>
    <dataValidation type="whole" errorStyle="warning" allowBlank="1" showInputMessage="1" showErrorMessage="1" errorTitle="桁数" error="１０００億円以上の納付頂く場合、こちらの納付書はご利用いただけません。" sqref="R44:AK67" xr:uid="{00000000-0002-0000-0100-000002000000}">
      <formula1>-9999999999</formula1>
      <formula2>99999999999</formula2>
    </dataValidation>
    <dataValidation type="whole" allowBlank="1" showInputMessage="1" showErrorMessage="1" errorTitle="桁エラー" error="整数６桁までをご入力下さい。" sqref="E23:Q24" xr:uid="{00000000-0002-0000-0100-000003000000}">
      <formula1>0</formula1>
      <formula2>999999</formula2>
    </dataValidation>
    <dataValidation type="date" allowBlank="1" showInputMessage="1" showErrorMessage="1" sqref="E27:R28 W27:AJ28" xr:uid="{00000000-0002-0000-0100-000004000000}">
      <formula1>1</formula1>
      <formula2>401768</formula2>
    </dataValidation>
    <dataValidation type="list" allowBlank="1" showInputMessage="1" showErrorMessage="1" sqref="E39:Q40" xr:uid="{00000000-0002-0000-0100-000005000000}">
      <formula1>$J$283:$J$289</formula1>
    </dataValidation>
    <dataValidation type="date" allowBlank="1" showInputMessage="1" showErrorMessage="1" sqref="L35:R36 W35:AJ36 W31:AJ32" xr:uid="{00000000-0002-0000-0100-000006000000}">
      <formula1>36526</formula1>
      <formula2>42064</formula2>
    </dataValidation>
  </dataValidations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納付書</vt:lpstr>
      <vt:lpstr>入力例</vt:lpstr>
      <vt:lpstr>入力例!Print_Area</vt:lpstr>
      <vt:lpstr>納付書!Print_Area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5AT05i3tsuk0</dc:creator>
  <cp:lastModifiedBy>山田真由子</cp:lastModifiedBy>
  <cp:lastPrinted>2023-03-31T00:15:09Z</cp:lastPrinted>
  <dcterms:created xsi:type="dcterms:W3CDTF">2012-03-21T00:41:16Z</dcterms:created>
  <dcterms:modified xsi:type="dcterms:W3CDTF">2025-01-27T08:42:41Z</dcterms:modified>
</cp:coreProperties>
</file>